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6"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<sst xmlns="http://schemas.openxmlformats.org/spreadsheetml/2006/main" count="2325" uniqueCount="610">
  <si>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</si>
  <si>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</si>
  <si>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</si>
  <si>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</si>
  <si>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</si>
  <si>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</si>
  <si>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</si>
  <si>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</si>
  <si>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</si>
  <si>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</si>
  <si>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</si>
  <si>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</si>
  <si>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</si>
  <si>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</si>
  <si>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</si>
  <si>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</si>
  <si>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</si>
  <si>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</si>
  <si>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</si>
  <si>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</si>
  <si>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</si>
  <si>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</si>
  <si>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</si>
  <si>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</si>
  <si>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</si>
  <si>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</si>
  <si>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</si>
  <si>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</si>
  <si>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</si>
  <si>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</si>
  <si>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</si>
  <si>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</si>
  <si>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</si>
  <si>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</si>
  <si>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</si>
  <si>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</si>
  <si>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</si>
  <si>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</si>
  <si>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</si>
  <si>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</si>
  <si>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</si>
  <si>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</si>
  <si>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</si>
  <si>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</si>
  <si>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121018</t>
  </si>
  <si>
    <t>云南省遥感中心</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</si>
  <si>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</si>
  <si>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</si>
  <si>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</si>
  <si>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</si>
  <si>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</si>
  <si>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</si>
  <si>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</si>
  <si>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</si>
  <si>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</si>
  <si>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</si>
  <si>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</si>
  <si>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</si>
  <si>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</si>
  <si>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</si>
  <si>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</si>
  <si>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</si>
  <si>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</si>
  <si>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</si>
  <si>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</si>
  <si>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</si>
  <si>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</si>
  <si>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</si>
  <si>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</si>
  <si>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</si>
  <si>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</si>
  <si>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</si>
  <si>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</si>
  <si>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</si>
  <si>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</si>
  <si>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</si>
  <si>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</si>
  <si>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</si>
  <si>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</si>
  <si>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</si>
  <si>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220</t>
  </si>
  <si>
    <t>自然资源海洋气象等支出</t>
  </si>
  <si>
    <t>22001</t>
  </si>
  <si>
    <t>自然资源事务</t>
  </si>
  <si>
    <t>2200106</t>
  </si>
  <si>
    <t>自然资源利用与保护</t>
  </si>
  <si>
    <t>2200109</t>
  </si>
  <si>
    <t>自然资源调查与确权登记</t>
  </si>
  <si>
    <t>2200129</t>
  </si>
  <si>
    <t>基础测绘与地理信息监管</t>
  </si>
  <si>
    <t>2200150</t>
  </si>
  <si>
    <t>事业运行</t>
  </si>
  <si>
    <t>221</t>
  </si>
  <si>
    <t>住房保障支出</t>
  </si>
  <si>
    <t>22102</t>
  </si>
  <si>
    <t>住房改革支出</t>
  </si>
  <si>
    <t>2210201</t>
  </si>
  <si>
    <t>住房公积金</t>
  </si>
  <si>
    <t>224</t>
  </si>
  <si>
    <t>灾害防治及应急管理支出</t>
  </si>
  <si>
    <t>22406</t>
  </si>
  <si>
    <t>自然灾害防治</t>
  </si>
  <si>
    <t>2240601</t>
  </si>
  <si>
    <t>地质灾害防治</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</si>
  <si>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</si>
  <si>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</si>
  <si>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</si>
  <si>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</si>
  <si>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</si>
  <si>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</si>
  <si>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</si>
  <si>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</si>
  <si>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</si>
  <si>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</si>
  <si>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</si>
  <si>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</si>
  <si>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</si>
  <si>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</si>
  <si>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</si>
  <si>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</si>
  <si>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</si>
  <si>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</si>
  <si>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</si>
  <si>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</si>
  <si>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</si>
  <si>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</si>
  <si>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</si>
  <si>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</si>
  <si>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</si>
  <si>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</si>
  <si>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</si>
  <si>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</si>
  <si>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</si>
  <si>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</si>
  <si>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</si>
  <si>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</si>
  <si>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</si>
  <si>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</si>
  <si>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</si>
  <si>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</si>
  <si>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</si>
  <si>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</si>
  <si>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</si>
  <si>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</si>
  <si>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</si>
  <si>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</si>
  <si>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</si>
  <si>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</si>
  <si>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</si>
  <si>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</si>
  <si>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</si>
  <si>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</si>
  <si>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</si>
  <si>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530000210000000022556</t>
  </si>
  <si>
    <t>事业人员支出工资</t>
  </si>
  <si>
    <t>30101</t>
  </si>
  <si>
    <t>基本工资</t>
  </si>
  <si>
    <t>30102</t>
  </si>
  <si>
    <t>津贴补贴</t>
  </si>
  <si>
    <t>30103</t>
  </si>
  <si>
    <t>奖金</t>
  </si>
  <si>
    <t>30107</t>
  </si>
  <si>
    <t>绩效工资</t>
  </si>
  <si>
    <t>530000210000000022557</t>
  </si>
  <si>
    <t>社会保障缴费</t>
  </si>
  <si>
    <t>30108</t>
  </si>
  <si>
    <t>机关事业单位基本养老保险缴费</t>
  </si>
  <si>
    <t>30112</t>
  </si>
  <si>
    <t>其他社会保障缴费</t>
  </si>
  <si>
    <t>30110</t>
  </si>
  <si>
    <t>职工基本医疗保险缴费</t>
  </si>
  <si>
    <t>30111</t>
  </si>
  <si>
    <t>公务员医疗补助缴费</t>
  </si>
  <si>
    <t>530000210000000022559</t>
  </si>
  <si>
    <t>30113</t>
  </si>
  <si>
    <t>530000210000000022561</t>
  </si>
  <si>
    <t>其他工资福利支出</t>
  </si>
  <si>
    <t>30199</t>
  </si>
  <si>
    <t>530000210000000022562</t>
  </si>
  <si>
    <t>公车购置及运维费</t>
  </si>
  <si>
    <t>30231</t>
  </si>
  <si>
    <t>公务用车运行维护费</t>
  </si>
  <si>
    <t>530000210000000022564</t>
  </si>
  <si>
    <t>30217</t>
  </si>
  <si>
    <t>530000210000000022566</t>
  </si>
  <si>
    <t>工会经费</t>
  </si>
  <si>
    <t>30228</t>
  </si>
  <si>
    <t>530000210000000022567</t>
  </si>
  <si>
    <t>一般公用经费</t>
  </si>
  <si>
    <t>30299</t>
  </si>
  <si>
    <t>其他商品和服务支出</t>
  </si>
  <si>
    <t>30201</t>
  </si>
  <si>
    <t>办公费</t>
  </si>
  <si>
    <t>30202</t>
  </si>
  <si>
    <t>印刷费</t>
  </si>
  <si>
    <t>30204</t>
  </si>
  <si>
    <t>手续费</t>
  </si>
  <si>
    <t>30205</t>
  </si>
  <si>
    <t>水费</t>
  </si>
  <si>
    <t>30206</t>
  </si>
  <si>
    <t>电费</t>
  </si>
  <si>
    <t>30207</t>
  </si>
  <si>
    <t>邮电费</t>
  </si>
  <si>
    <t>30209</t>
  </si>
  <si>
    <t>物业管理费</t>
  </si>
  <si>
    <t>30211</t>
  </si>
  <si>
    <t>差旅费</t>
  </si>
  <si>
    <t>30213</t>
  </si>
  <si>
    <t>维修（护）费</t>
  </si>
  <si>
    <t>30214</t>
  </si>
  <si>
    <t>租赁费</t>
  </si>
  <si>
    <t>30215</t>
  </si>
  <si>
    <t>会议费</t>
  </si>
  <si>
    <t>30216</t>
  </si>
  <si>
    <t>培训费</t>
  </si>
  <si>
    <t>30218</t>
  </si>
  <si>
    <t>专用材料费</t>
  </si>
  <si>
    <t>30226</t>
  </si>
  <si>
    <t>劳务费</t>
  </si>
  <si>
    <t>30227</t>
  </si>
  <si>
    <t>委托业务费</t>
  </si>
  <si>
    <t>30239</t>
  </si>
  <si>
    <t>其他交通费用</t>
  </si>
  <si>
    <t>30240</t>
  </si>
  <si>
    <t>税金及附加费用</t>
  </si>
  <si>
    <t>31002</t>
  </si>
  <si>
    <t>办公设备购置</t>
  </si>
  <si>
    <t>31003</t>
  </si>
  <si>
    <t>专用设备购置</t>
  </si>
  <si>
    <t>31007</t>
  </si>
  <si>
    <t>信息网络及软件购置更新</t>
  </si>
  <si>
    <t>530000221100000139123</t>
  </si>
  <si>
    <t>事业单位野外津贴经费</t>
  </si>
  <si>
    <t>预算05-1表</t>
  </si>
  <si>
    <t>2026年部门项目支出预算表</t>
  </si>
  <si>
    <t>项目分类</t>
  </si>
  <si>
    <t>项目单位</t>
  </si>
  <si>
    <t>本年拨款</t>
  </si>
  <si>
    <t>其中：本次下达</t>
  </si>
  <si>
    <t>其他人员支出</t>
  </si>
  <si>
    <t>民生类</t>
  </si>
  <si>
    <t>530000231100001077266</t>
  </si>
  <si>
    <t>省级测绘地理信息专项经费</t>
  </si>
  <si>
    <t>事业发展类</t>
  </si>
  <si>
    <t>530000210000000020809</t>
  </si>
  <si>
    <t>省级测绘地理信息专项资金</t>
  </si>
  <si>
    <t>省级地质灾害防治专项经费</t>
  </si>
  <si>
    <t>530000221100000159305</t>
  </si>
  <si>
    <t>省级自然资源监测与保护项目经费</t>
  </si>
  <si>
    <t>530000210000000021698</t>
  </si>
  <si>
    <t>自然资源保护与利用项目经费</t>
  </si>
  <si>
    <t>事业单位野外作业用车经费</t>
  </si>
  <si>
    <t>530000241100002025739</t>
  </si>
  <si>
    <t>31013</t>
  </si>
  <si>
    <t>公务用车购置</t>
  </si>
  <si>
    <t>卫星应用综合服务系统用电项目经费</t>
  </si>
  <si>
    <t>其他运转类</t>
  </si>
  <si>
    <t>530000261100004555328</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</si>
  <si>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</si>
  <si>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</si>
  <si>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</si>
  <si>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</si>
  <si>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</si>
  <si>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</si>
  <si>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</si>
  <si>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</si>
  <si>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</si>
  <si>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</si>
  <si>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</si>
  <si>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</si>
  <si>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1.省级测绘地理信息专项资金——数据获取及处理生产：①2026年招标采购全省39.4万平方千米优于1米分辨率卫星遥感影像，进行生产和处理，形成全省上半年1∶2.5万分幅DOM；通过遥感影像处理系统等软硬件基础设施建设夯实生产系统建设，不断提升云南省卫星应用技术中心的基础生产能力和应用服务能力；②完成2.9万平方千米机载激光点云数据获取；③完成2.9万平方千米2米格网DEM和DSM数据生产；④完成2.6万平方千米1:1万DLG核心要素数据更新及地形级基础地理实体数据转换生产。为数字云南、数字政府和数字经济建设提供三维空间定位框架和分析基础，推动实景三维云南在政府决策、生产调度和生活规划等领域的广泛应用，赋能自然资源精细化管理和经济社会发展。
2.云南省自然资源统一调查监测：通过开展2026年度国土变更调查与遥感监测工作，全面汇总形成昭通、玉溪、楚雄、丽江、西双版纳5个州（市），38个县（市、区）土地利用变化情况，更新调查数据库和国土资源综合信息监管平台，保持调查数据的现势性，保证图、数、实地、数据库四者一致；实现国土资源“以图管地”的精确调查与有效监管，满足国土资源“一张图”建设和“批、供、用、补、查”日常监管的需要，为管理决策及经济社会发展提供数据支撑。招标采购全省重点区域约23万平方千米优于1米分辨率卫星遥感影像数据（其中0.5米分辨率的影像不少于3万平方千米），对获取的影像数据进行生产，纠正制作形成正射影像图数据。
3.云南省国土空间生态修复影像保障服务：①处理2026年全省39.4万平方千米优于1米分辨率卫星影像数据，并编制相关成果报告，每年2期；②处理提取全省39.4万平方千米2026年生长季（4-9月）的NDVI数据，每年1期；③采购并处理2026年全省重点生态修复任务区（1.9万平方千米）优于5米分辨率的高光谱影像数据，每年1期；④提取识别图斑为1500个，每年1期。
4.省级地质灾害防治专项经费——L波段差分干涉SAR卫星数据处理：接收并处理云南省地质灾害高风险区共计8万平方千米的L波段差分干涉SAR卫星（L-SAR）数据，并形成形变速率图，处理云南省全域39.4万平方千米1-2米分辨率光学卫星遥感影像，并形成正射影像图，优化云南省地质灾害监测预警平台数据支撑，提升地质灾害隐患识别能力及预警预报能力，降低地质灾害造成的人员伤亡和经济损失。</t>
  </si>
  <si>
    <t>产出指标</t>
  </si>
  <si>
    <t>数量指标</t>
  </si>
  <si>
    <t>1-2米光学遥感影像数据成果</t>
  </si>
  <si>
    <t>&gt;=</t>
  </si>
  <si>
    <t>394000</t>
  </si>
  <si>
    <t>平方千米</t>
  </si>
  <si>
    <t>定量指标</t>
  </si>
  <si>
    <t xml:space="preserve">反映2026年1米-2米光学影像数据生产情况。
</t>
  </si>
  <si>
    <t>生态修复图斑提取数量</t>
  </si>
  <si>
    <t>1500</t>
  </si>
  <si>
    <t>个</t>
  </si>
  <si>
    <t xml:space="preserve">反映重点区域内生态修复图斑的提取工作的完成情况。
</t>
  </si>
  <si>
    <t>重点区域高光谱DOM数据成果</t>
  </si>
  <si>
    <t>19000</t>
  </si>
  <si>
    <t xml:space="preserve">反映重点区域优于5米分辨率高光谱卫星遥感影像数据处理工作的完成情况。
</t>
  </si>
  <si>
    <t>全省植被指数数据成果</t>
  </si>
  <si>
    <t xml:space="preserve">反映全省NDVI数据处理工作的完成情况。
</t>
  </si>
  <si>
    <t>DLG及地理实体数据数据生产</t>
  </si>
  <si>
    <t>26000</t>
  </si>
  <si>
    <t xml:space="preserve">反映DLG及地理实体数据生产情况。
</t>
  </si>
  <si>
    <t>自然资源调查监测范围</t>
  </si>
  <si>
    <t>108500</t>
  </si>
  <si>
    <t xml:space="preserve">反映在昭通、玉溪、楚雄、丽江、西双版纳5个州（市）自然资源调查监测工作覆盖的范围情况。
</t>
  </si>
  <si>
    <t>干涉SAR卫星数据处理成果</t>
  </si>
  <si>
    <t>80000</t>
  </si>
  <si>
    <t xml:space="preserve">反映干涉SAR卫星数据生产情况。
</t>
  </si>
  <si>
    <t>下发影像与日常变更图斑叠加分析</t>
  </si>
  <si>
    <t>38</t>
  </si>
  <si>
    <t xml:space="preserve">反映对国家下发影像与省级日常变更图斑叠加分析情况，若二者基本套合不用再提取变化图斑，沿用省级日常变更图斑调查成果。否则，需补充提取变化图斑。
</t>
  </si>
  <si>
    <t>优于1米县域分幅DOM成果</t>
  </si>
  <si>
    <t>788000</t>
  </si>
  <si>
    <t xml:space="preserve">反映上/下半年全省优于1米分辨率卫星遥感影像处理工作的完成情况。
</t>
  </si>
  <si>
    <t>0.5米分辨率影像获取处理范围</t>
  </si>
  <si>
    <t>30000</t>
  </si>
  <si>
    <t xml:space="preserve">反映采购及处理的全省重点区域0.5米分辨率卫星遥感影像数据情况。
</t>
  </si>
  <si>
    <t>州级、县级技术支持服务</t>
  </si>
  <si>
    <t xml:space="preserve">反映对地方自主监测图斑提取、外业实地调查举证、地类认定、增量数据库建库等工作开展技术指导、业务培训等工作的开展情况。
</t>
  </si>
  <si>
    <t>优于1米分辨率影像获取处理范围</t>
  </si>
  <si>
    <t>200000</t>
  </si>
  <si>
    <t xml:space="preserve">反映采购及处理的全省重点区域优于1米分辨率卫星遥感影像数据情况。
</t>
  </si>
  <si>
    <t>季度监测变化图斑提取和分类处理</t>
  </si>
  <si>
    <t xml:space="preserve">反映按照全省季度监测图斑提取工作要求，完成遥感监测变化图斑提取，并按要求对提取图斑进行分类，上传外业调查平台，下发地方，开展外业调查工作。
</t>
  </si>
  <si>
    <t>点云数据采购数量</t>
  </si>
  <si>
    <t>29000</t>
  </si>
  <si>
    <t xml:space="preserve">反映点云数据获取情况。
</t>
  </si>
  <si>
    <t>卫星遥感影像获取及处理</t>
  </si>
  <si>
    <t xml:space="preserve">反映采购全省优于1米分辨率卫星遥感影像数据采购及处理的情况。
</t>
  </si>
  <si>
    <t>DEM、DSM数据生产</t>
  </si>
  <si>
    <t xml:space="preserve">反映DEM、DSM数据生产情况。
</t>
  </si>
  <si>
    <t>质量指标</t>
  </si>
  <si>
    <t>成果验收合格率</t>
  </si>
  <si>
    <t>=</t>
  </si>
  <si>
    <t>100</t>
  </si>
  <si>
    <t>%</t>
  </si>
  <si>
    <t>反映测绘成果验收合格情况。</t>
  </si>
  <si>
    <t>时效指标</t>
  </si>
  <si>
    <t>数据获取及处理及时率</t>
  </si>
  <si>
    <t>反映项目工作是否按任务书要求完成的情况。</t>
  </si>
  <si>
    <t>效益指标</t>
  </si>
  <si>
    <t>社会效益</t>
  </si>
  <si>
    <t>为全省提供数据支撑的部门数量</t>
  </si>
  <si>
    <t>反映项目成果在各政府部门和各行业单位的使用情况。</t>
  </si>
  <si>
    <t>满意度指标</t>
  </si>
  <si>
    <t>服务对象满意度</t>
  </si>
  <si>
    <t>测绘成果使用对象满意度</t>
  </si>
  <si>
    <t>90</t>
  </si>
  <si>
    <t>反映上级主管部门、数据用户对成果数据的满意程度。满意度=（有效性问卷中填报满意的总数/有效问卷数）*100%。</t>
  </si>
  <si>
    <r>
      <rPr>
        <sz val="10.5"/>
        <color rgb="FF000000"/>
        <rFont val="宋体"/>
        <charset val="134"/>
      </rPr>
      <t>省级测绘地理信息专项资金——数据获取及处理生产：1、2026年需招标采购全省39.4万平方千米优于1米分辨率卫星遥感影像数据，进行生产和处理，纠正制作完成全省上半年1∶2.5万分幅DOM；通过遥感影像处理系统等软硬件基础设施建设以夯实生产系统建设、优化生产业务流转，不断提升云南省卫星应用技术中心的基础生产能力和应用服务能力。2、2026年完成2.9万平方千米机载激光点云数据获取并进行质量检查验收；为后续DEM、DSM提供基础数据材料。3、完成2.9万平方千米2米格网DEM和DSM数据生产。4、完成2.6万平方千米1:1万DLG核心要素数据更新及地形级基础地理实体数据转换生产。为数字云南、数字政府和数字经济建设提供三维空间定位框架和分析基础，推动实景三维云南在政府决策、生产调度和生活规划等领域的广泛应用，赋能自然资源精细化管理和经济社会发展。</t>
    </r>
    <r>
      <rPr>
        <sz val="10.5"/>
        <color rgb="FF000000"/>
        <rFont val="Arial"/>
        <charset val="134"/>
      </rPr>
      <t xml:space="preserve">							</t>
    </r>
    <r>
      <rPr>
        <sz val="10.5"/>
        <color rgb="FF000000"/>
        <rFont val="宋体"/>
        <charset val="134"/>
      </rPr>
      <t xml:space="preserve">
云南省“一张图”地理底图建设-影像处理：1、完成近五年亚米分辨率多时相、长时序影像生产236.4万平方千米；2、完成近五年0.5米影像生产32.4万平方千米。以上成果为全省提供数据支撑的部门数量5个以上，成果生产及时率100%，数据成果验收合格率100%，服务对象的满意度均达到90%以上。</t>
    </r>
    <r>
      <rPr>
        <sz val="10.5"/>
        <color rgb="FF000000"/>
        <rFont val="Arial"/>
        <charset val="134"/>
      </rPr>
      <t xml:space="preserve">							</t>
    </r>
    <r>
      <rPr>
        <sz val="10.5"/>
        <color rgb="FF000000"/>
        <rFont val="宋体"/>
        <charset val="134"/>
      </rPr>
      <t xml:space="preserve">
</t>
    </r>
    <r>
      <rPr>
        <sz val="10.5"/>
        <color rgb="FF000000"/>
        <rFont val="Arial"/>
        <charset val="134"/>
      </rPr>
      <t xml:space="preserve">						</t>
    </r>
  </si>
  <si>
    <t>优于1米影像数据获取及处理</t>
  </si>
  <si>
    <t xml:space="preserve">反映采购及处理全省优于1米分辨率卫星遥感影像数据情况。
</t>
  </si>
  <si>
    <t xml:space="preserve">省级测绘地理信息专项资金——数据获取及处理生产：1、2026年需招标采购全省39.4万平方千米优于1米分辨率卫星遥感影像数据，进行生产和处理，纠正制作完成全省上半年1：2.5万分幅DOM；通过遥感影像处理系统等软硬件基础设施建设以夯实生产系统建设、优化生产业务流转，不断提升云南省卫星应用技术中心的基础生产能力和应用服务能力。2、2026年完成2.9万平方千米机载激光点云数据获取并进行质量检查验收；为后续DEM、DSM提供基础数据材料。3、完成2.9万平方千米2米格网DEM和DSM数据生产。4、完成2.6万平方千米1:1万DLG核心要素数据更新及地形级基础地理实体数据转换生产。为数字云南、数字政府和数字经济建设提供三维空间定位框架和分析基础，推动实景三维云南在政府决策、生产调度和生活规划等领域的广泛应用，赋能自然资源精细化管理和经济社会发展。							
云南省“一张图”地理底图建设-影像处理：1、完成近五年亚米分辨率多时相、长时序影像生产236.4万平方千米；2、完成近五年0.5米影像生产32.4万平方千米。以上成果为全省提供数据支撑的部门数量5个以上，成果生产及时率100%，数据成果验收合格率100%，服务对象的满意度均达到90%以上。							
						</t>
  </si>
  <si>
    <t xml:space="preserve">反映DEM、DSM数据生产情况。
</t>
  </si>
  <si>
    <t>近五年亚米影像生产</t>
  </si>
  <si>
    <t>2364000</t>
  </si>
  <si>
    <t xml:space="preserve">反映近五年亚米分辨率多时相、长时序影像生产工作的完成情况。
</t>
  </si>
  <si>
    <t>近五年0.5米影像生产</t>
  </si>
  <si>
    <t>324000</t>
  </si>
  <si>
    <t xml:space="preserve">反映近五年0.5米分辨率多时相、长时序影像生产工作完成情况。
</t>
  </si>
  <si>
    <t xml:space="preserve">反映DOM、DSM、DEM、DLG、地理实体数据成果及“一张图”成果验收合格情况。
</t>
  </si>
  <si>
    <t>数据处理及时率</t>
  </si>
  <si>
    <t xml:space="preserve">反映数据生产工作是否按任务书要求完成的情况。
</t>
  </si>
  <si>
    <t>成果数据支撑部门个数</t>
  </si>
  <si>
    <t xml:space="preserve">反映项目成果在各政府部门和各行业单位的使用情况。
</t>
  </si>
  <si>
    <t>服务对象的满意度</t>
  </si>
  <si>
    <t xml:space="preserve">反映上级主管部门、数据用户对成果数据的满意程度。满意度=（有效性问卷中填报满意的总数/有效问卷数）*100%。
</t>
  </si>
  <si>
    <r>
      <rPr>
        <sz val="10.5"/>
        <color rgb="FF000000"/>
        <rFont val="宋体"/>
        <charset val="134"/>
      </rPr>
      <t>1、云南省统一调查监测：通过开展2026年度国土变更调查与遥感监测工作，全面汇总形成昭通、玉溪、楚雄、丽江、西双版纳5个州（市），38个县（市、区）土地利用变化情况，及时更新国土调查数据库和国土资源综合信息监管平台，保持5个州（市）国土调查数据的现势性，保证图、数、实地、数据库四者一致；扩大国土变更调查成果应用范围，实现国土资源“以图管地”的精确调查与有效监管，满足国土资源“一张图”建设和“批、供、用、补、查”日常监管的需要，为5个州（市）国土资源管理及经济社会发展提供基础资料和决策依据。2026年招标采购全省重点区域约23万平方千米优于1米分辨率卫星遥感影像数据（其中分辨率0.5米的影像数据不少于3万平方千米），并对获取的影像数据做质量控制及检查，进行生产和处理，纠正制作形成正射影像图数据，以上成果验收合格率达到100%，服务对象满意度达90%以上，同时遥感数据成果满足自然资源、交通、水利、农业、林草等各部门的应用需求，数据使用部门数量达到5个以上。</t>
    </r>
    <r>
      <rPr>
        <sz val="10.5"/>
        <color rgb="FF000000"/>
        <rFont val="Arial"/>
        <charset val="134"/>
      </rPr>
      <t xml:space="preserve">														</t>
    </r>
    <r>
      <rPr>
        <sz val="10.5"/>
        <color rgb="FF000000"/>
        <rFont val="宋体"/>
        <charset val="134"/>
      </rPr>
      <t xml:space="preserve">
2、云南省国土空间生态修复影像保障服务：1.处理2026年全省39.4万平方千米优于1米分辨率卫星影像数据，并编制相关成果报告，每年2期。2.处理提取全省39.4万平方千米2026年生长季（4月-9月）的NDVI数据，每年1期。3.采购并处理2026年全省重点生态修复任务区（1.9万平方千米）优于5米分辨率的高光谱影像数据，每年1期。4.提取识别图斑数为1500个，每年1期。5.以上成果为全省提供数据支撑的部门数量5个以上，数据生产提交及时率100%，数据成果验收合格率100%。                                                                                     </t>
    </r>
    <r>
      <rPr>
        <sz val="10.5"/>
        <color rgb="FF000000"/>
        <rFont val="Arial"/>
        <charset val="134"/>
      </rPr>
      <t xml:space="preserve">						</t>
    </r>
    <r>
      <rPr>
        <sz val="10.5"/>
        <color rgb="FF000000"/>
        <rFont val="宋体"/>
        <charset val="134"/>
      </rPr>
      <t xml:space="preserve">
                                                                    </t>
    </r>
  </si>
  <si>
    <t xml:space="preserve">反映在昭通、玉溪、楚雄、丽江、西双版纳5个州（市）自然资源调查监测工作覆盖的范围情况。
</t>
  </si>
  <si>
    <t xml:space="preserve">1、云南省统一调查监测：通过开展2026年度国土变更调查与遥感监测工作，全面汇总形成昭通、玉溪、楚雄、丽江、西双版纳5个州（市），38个县（市、区）土地利用变化情况，及时更新国土调查数据库和国土资源综合信息监管平台，保持5个州（市）国土调查数据的现势性，保证图、数、实地、数据库四者一致；扩大国土变更调查成果应用范围，实现国土资源“以图管地”的精确调查与有效监管，满足国土资源“一张图”建设和“批、供、用、补、查”日常监管的需要，为5个州（市）国土资源管理及经济社会发展提供基础资料和决策依据。2026年招标采购全省重点区域约23万平方千米优于1米分辨率卫星遥感影像数据（其中分辨率0.5米的影像数据不少于3万平方千米），并对获取的影像数据做质量控制及检查，进行生产和处理，纠正制作形成正射影像图数据，以上成果验收合格率达到100%，服务对象满意度达90%以上，同时遥感数据成果满足自然资源、交通、水利、农业、林草等各部门的应用需求，数据使用部门数量达到5个以上。														
2、云南省国土空间生态修复影像保障服务：1.处理2026年全省39.4万平方千米优于1米分辨率卫星影像数据，并编制相关成果报告，每年2期。2.处理提取全省39.4万平方千米2026年生长季（4-9月）的NDVI数据，每年1期。3.采购并处理2026年全省重点生态修复任务区（1.9万平方千米）优于5米分辨率的高光谱影像数据，每年1期。4.提取识别图斑数为1500个，每年1期。5.以上成果为全省提供数据支撑的部门数量5个以上，数据生产提交及时率100%，数据成果验收合格率100%。                                                                                     						
                                                                    </t>
  </si>
  <si>
    <t xml:space="preserve">反映按照全省季度监测图斑提取工作要求，完成遥感监测变化图斑提取，并按要求对提取图斑进行分类，上传外业调查平台，下发地方，开展外业调查工作。
</t>
  </si>
  <si>
    <t>优于1米分辨率影像获取及处理</t>
  </si>
  <si>
    <t xml:space="preserve">反映采购及处理的全省重点区域优于1米分辨率卫星遥感影像数据情况。
</t>
  </si>
  <si>
    <t>0.5米分辨率影像获取及处理</t>
  </si>
  <si>
    <t>反映重点区域优于5米分辨率高光谱卫星遥感影像数据处理工作的完成情况。</t>
  </si>
  <si>
    <t>反映重点区域内生态修复图斑的提取工作的完成情况。</t>
  </si>
  <si>
    <t>反映成果验收合格情况。</t>
  </si>
  <si>
    <t>成果提交及时率</t>
  </si>
  <si>
    <t xml:space="preserve">反映国土年度变更、季度监测、专题监测影像处理、生态修复影像保障等工作是否按任务书和合同要求完成的情况。
</t>
  </si>
  <si>
    <t xml:space="preserve">反映项目成果在各政府部门和各行业单位的使用情况。
</t>
  </si>
  <si>
    <t xml:space="preserve">反映上级主管部门、数据用户对成果数据的满意程度。满意度=（有效性问卷中填报满意的总数/有效问卷数）*100%。
</t>
  </si>
  <si>
    <t>合理测算本年度云南省卫星应用技术中心及相关基础支撑环境用电需求，以集约、节约为原则，制订用电计划，保障云南省卫星应用技术中心专网稳定、良好运行，为云南省卫星应用技术综合服务体系构建提供坚实的技术服务和平台保障。</t>
  </si>
  <si>
    <t>设备用电保障完成率</t>
  </si>
  <si>
    <t>反映282台服务器及网络设备全年7*24小时不间断运行的用电保障情况。</t>
  </si>
  <si>
    <t>合理测算本年度云南省卫星应用技术中心及相关基础支撑环境用电需求，以集约、节约为原则，制定用电计划，保障云南省卫星应用技术中心专网稳定、良好运行，为云南省卫星应用技术综合服务体系构建提供坚实的技术服务和平台保障。</t>
  </si>
  <si>
    <t>用电故障解决时长</t>
  </si>
  <si>
    <t>&lt;=</t>
  </si>
  <si>
    <t>小时</t>
  </si>
  <si>
    <t>反映用电故障后恢复供电响应时效</t>
  </si>
  <si>
    <t>可持续影响</t>
  </si>
  <si>
    <t>全年用电保障正常运行天数</t>
  </si>
  <si>
    <t>365</t>
  </si>
  <si>
    <t>天</t>
  </si>
  <si>
    <t>反映云南省卫星应用技术中心机房服务器及网络设备等全年7*24小时不间断运行的用电保障情况。</t>
  </si>
  <si>
    <t>反映云南省卫星应用技术中心卫星应用综合服务系统连续运行、稳定服务的满意度情况</t>
  </si>
  <si>
    <t xml:space="preserve">2026年接收并处理云南省地质灾害高风险区共计8万平方千米的L波段差分干涉SAR卫星（L-SAR）数据,并形成形变速率图，处理云南省全域39.4万平方千米1-2米分辨率光学卫星遥感影像，并形成正射影像图，优化云南省地质灾害监测预警平台技术支撑，以达到提升地质灾害隐患识别能力及预警预报能力，并降低地质灾害造成的人员伤亡和经济损失目的，成果数据提交及时率达到100%，数据成果的应用部门数量不少于2个。						
</t>
  </si>
  <si>
    <t xml:space="preserve">反映2026年1-2米光学影像数据生产情况。
</t>
  </si>
  <si>
    <t xml:space="preserve">反映干涉SAR卫星数据生产情况。
</t>
  </si>
  <si>
    <t xml:space="preserve">反映干涉SAR卫星数据处理成果及光学卫星遥感影像数据处理成果验收合格情况。
</t>
  </si>
  <si>
    <t xml:space="preserve">反映干涉SAR卫星数据处理及光学卫星遥感影像数据处理工作是否按任务书要求完成的情况。
</t>
  </si>
  <si>
    <t>支持省级测绘地理信息专项资金——数据获取及处理生产（2026年）项目、云南省自然资源统一调查监测（2026年）项目、云南省国土空间生态修复影像保障服务（2026年）项目、省级地质灾害防治专项经费——L波段差分干涉SAR卫星数据处理（2026年）等项目部门正常履职，为自然资源部门履行好“两统一”职责做好测绘技术保障服务。</t>
  </si>
  <si>
    <t>公务用车购置数量</t>
  </si>
  <si>
    <t>辆</t>
  </si>
  <si>
    <t>反映保障部门（单位）正常运转需购置的公务用车数量情况。</t>
  </si>
  <si>
    <t>公务用车验收合格率</t>
  </si>
  <si>
    <t>反映保障部门（单位）正常运转需购置的公务用车购置的验收情况。</t>
  </si>
  <si>
    <t>公务用车购置及时率</t>
  </si>
  <si>
    <t>反映保障部门（单位）正常运转需购置的公务用车购置的及时情况。</t>
  </si>
  <si>
    <t>部门运转</t>
  </si>
  <si>
    <t>正常运转</t>
  </si>
  <si>
    <t>定性指标</t>
  </si>
  <si>
    <t>反映保障部门（单位）购置公务用车后运转情况。</t>
  </si>
  <si>
    <t>单位人员满意度</t>
  </si>
  <si>
    <t>反映部门（单位）人员对公务用车保障的满意程度。</t>
  </si>
  <si>
    <t>预算06表</t>
  </si>
  <si>
    <t>2026年政府性基金预算支出预算表</t>
  </si>
  <si>
    <t>政府性基金预算支出</t>
  </si>
  <si>
    <t>备注：此表为空表。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</si>
  <si>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</si>
  <si>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</si>
  <si>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</si>
  <si>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</si>
  <si>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</si>
  <si>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</si>
  <si>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</si>
  <si>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</si>
  <si>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</si>
  <si>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</si>
  <si>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</si>
  <si>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</si>
  <si>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生产作业便携式笔记本</t>
  </si>
  <si>
    <t>A02010108 便携式计算机</t>
  </si>
  <si>
    <t>台</t>
  </si>
  <si>
    <t>DLG数据处理技术服务</t>
  </si>
  <si>
    <t>C19040000 测绘服务</t>
  </si>
  <si>
    <t>点云数据处理技术服务</t>
  </si>
  <si>
    <t>车辆租赁费</t>
  </si>
  <si>
    <t>C23110300 车辆及其他运输机械租赁服务</t>
  </si>
  <si>
    <t>分布式存储节点</t>
  </si>
  <si>
    <t>A02010502 磁盘阵列</t>
  </si>
  <si>
    <t>外网防火墙</t>
  </si>
  <si>
    <t>A02010301 防火墙</t>
  </si>
  <si>
    <t>专网防火墙</t>
  </si>
  <si>
    <t>核心交换机</t>
  </si>
  <si>
    <t>A02010202 交换设备</t>
  </si>
  <si>
    <t>接入交换机</t>
  </si>
  <si>
    <t>万兆交换机</t>
  </si>
  <si>
    <t>终端计算机</t>
  </si>
  <si>
    <t>A02010199 其他计算机</t>
  </si>
  <si>
    <t>激光LiDAR点云数据获取</t>
  </si>
  <si>
    <t>C16039900 其他数据处理服务</t>
  </si>
  <si>
    <t>全省范围优于1米分辨率卫星遥感影像获取</t>
  </si>
  <si>
    <t>地理信息数字水印和控制系统</t>
  </si>
  <si>
    <t>A0806030302 行业应用软件</t>
  </si>
  <si>
    <t>套</t>
  </si>
  <si>
    <t>光学影像匀光匀色软件</t>
  </si>
  <si>
    <t>光学影像处理软件模块增加定制开发</t>
  </si>
  <si>
    <t>C16010302 行业应用软件开发服务</t>
  </si>
  <si>
    <t>激光雷达点云模型训练系统</t>
  </si>
  <si>
    <t>激光雷达点云数据AI智能分类系统</t>
  </si>
  <si>
    <t>打印、装订费</t>
  </si>
  <si>
    <t>C23090100 印刷服务</t>
  </si>
  <si>
    <t>本</t>
  </si>
  <si>
    <t>生产机房环境监控系统</t>
  </si>
  <si>
    <t>A02370400 安全、检查、监视、报警设备</t>
  </si>
  <si>
    <t>季度监测、年度变更调查技术服务</t>
  </si>
  <si>
    <t>安全管理服务器</t>
  </si>
  <si>
    <t>A02010104 服务器</t>
  </si>
  <si>
    <t>生产网络平台应用服务器</t>
  </si>
  <si>
    <t>汇聚交换机</t>
  </si>
  <si>
    <t>生产作业空调机</t>
  </si>
  <si>
    <t>A02061804 空调机</t>
  </si>
  <si>
    <t>高光谱影像</t>
  </si>
  <si>
    <t>全省重点区域0.5米遥感影像数据获取</t>
  </si>
  <si>
    <t>全省重点时段优于1米遥感影像数据获取</t>
  </si>
  <si>
    <t>生产作业塔式工作站</t>
  </si>
  <si>
    <t>A02010107 图形工作站</t>
  </si>
  <si>
    <t>生产机房柜式七氟丙烷灭火装置</t>
  </si>
  <si>
    <t>A02370100 消防设备</t>
  </si>
  <si>
    <t>生产机房气体灭火控制器</t>
  </si>
  <si>
    <t>调查监测多人协同数据建库系统V2.0</t>
  </si>
  <si>
    <t>光学影像处理软件节点扩容定制开发</t>
  </si>
  <si>
    <t>数据生产管理系统V2.0</t>
  </si>
  <si>
    <t>卫星原始影像入库预处理系统</t>
  </si>
  <si>
    <t>专项调查数据统计分析系统</t>
  </si>
  <si>
    <t>生产机房专用精密空调</t>
  </si>
  <si>
    <t>A02052309 专用制冷空调设备</t>
  </si>
  <si>
    <t>公务车加油</t>
  </si>
  <si>
    <t>C23120302 车辆加油、添加燃料服务</t>
  </si>
  <si>
    <t>项</t>
  </si>
  <si>
    <t>车辆维修</t>
  </si>
  <si>
    <t>C23120301 车辆维修和保养服务</t>
  </si>
  <si>
    <t>批</t>
  </si>
  <si>
    <t>车辆保险</t>
  </si>
  <si>
    <t>C1804010201 机动车保险服务</t>
  </si>
  <si>
    <t>办公椅</t>
  </si>
  <si>
    <t>A05010301 办公椅</t>
  </si>
  <si>
    <t>把</t>
  </si>
  <si>
    <t>办公桌</t>
  </si>
  <si>
    <t>A05010201 办公桌</t>
  </si>
  <si>
    <t>张</t>
  </si>
  <si>
    <t>测绘技术服务</t>
  </si>
  <si>
    <t>多功能一体机</t>
  </si>
  <si>
    <t>A02020400 多功能一体机</t>
  </si>
  <si>
    <t>复印纸</t>
  </si>
  <si>
    <t>A05040101 复印纸</t>
  </si>
  <si>
    <t>包</t>
  </si>
  <si>
    <t>电脑桌</t>
  </si>
  <si>
    <t>A05010299 其他台、桌类</t>
  </si>
  <si>
    <t>电脑椅</t>
  </si>
  <si>
    <t>A05010399 其他椅凳类</t>
  </si>
  <si>
    <t>碎纸机</t>
  </si>
  <si>
    <t>A02021301 碎纸机</t>
  </si>
  <si>
    <t>办公电脑</t>
  </si>
  <si>
    <t>A02010105 台式计算机</t>
  </si>
  <si>
    <t>一体机电脑</t>
  </si>
  <si>
    <t>C21040000 物业管理服务</t>
  </si>
  <si>
    <t>年</t>
  </si>
  <si>
    <t>生产机房新风系统</t>
  </si>
  <si>
    <t>越野车</t>
  </si>
  <si>
    <t>A02030502 越野车</t>
  </si>
  <si>
    <t>预算08表</t>
  </si>
  <si>
    <t>2026年部门政府购买服务预算表</t>
  </si>
  <si>
    <t>政府购买服务项目</t>
  </si>
  <si>
    <t>政府购买服务目录</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</si>
  <si>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</si>
  <si>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</si>
  <si>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</si>
  <si>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</si>
  <si>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</si>
  <si>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</si>
  <si>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</si>
  <si>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</si>
  <si>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</si>
  <si>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</si>
  <si>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</si>
  <si>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</si>
  <si>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</si>
  <si>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</si>
  <si>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</si>
  <si>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</si>
  <si>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</si>
  <si>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</si>
  <si>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</si>
  <si>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</si>
  <si>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</si>
  <si>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</si>
  <si>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</si>
  <si>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</si>
  <si>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</si>
  <si>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预算09-2表</t>
  </si>
  <si>
    <t>2026年省对下转移支付绩效目标表</t>
  </si>
  <si>
    <t>预算10表</t>
  </si>
  <si>
    <t>2026年新增资产配置表</t>
  </si>
  <si>
    <t>资产类别</t>
  </si>
  <si>
    <t>资产分类代码.名称</t>
  </si>
  <si>
    <t>资产名称</t>
  </si>
  <si>
    <t>计量单位</t>
  </si>
  <si>
    <t>财政部门批复数（元）</t>
  </si>
  <si>
    <t>单价</t>
  </si>
  <si>
    <t>金额</t>
  </si>
  <si>
    <t>7</t>
  </si>
  <si>
    <t>8</t>
  </si>
  <si>
    <t>设备</t>
  </si>
  <si>
    <t>AQ管理服务器</t>
  </si>
  <si>
    <t>生产作业便携式计算机</t>
  </si>
  <si>
    <t>数据摆渡中间机</t>
  </si>
  <si>
    <t>防火墙</t>
  </si>
  <si>
    <t>A02010302 入侵检测设备</t>
  </si>
  <si>
    <t>入侵检测系统</t>
  </si>
  <si>
    <t>A02010304 漏洞扫描设备</t>
  </si>
  <si>
    <t>漏洞扫描系统</t>
  </si>
  <si>
    <t>A02010307 安全审计设备</t>
  </si>
  <si>
    <t>网络审计系统</t>
  </si>
  <si>
    <t>A02010399 其他信息安全设备</t>
  </si>
  <si>
    <t>生产计算机检测器</t>
  </si>
  <si>
    <t>微机视频信息保护系统</t>
  </si>
  <si>
    <t>A02010501 磁盘机</t>
  </si>
  <si>
    <t>冷数据磁盘管理硬件系统</t>
  </si>
  <si>
    <t>A02100306 航测仪器</t>
  </si>
  <si>
    <t>多光谱相机</t>
  </si>
  <si>
    <t>A02100309 激光仪器</t>
  </si>
  <si>
    <t>机载激光雷达</t>
  </si>
  <si>
    <t>A02430900 无人机</t>
  </si>
  <si>
    <t>无人机测量系统</t>
  </si>
  <si>
    <t>家具和用品</t>
  </si>
  <si>
    <t>无形资产</t>
  </si>
  <si>
    <t>A08060303 应用软件</t>
  </si>
  <si>
    <t>AQBM套件</t>
  </si>
  <si>
    <t>DLG数据处理软件2026</t>
  </si>
  <si>
    <t>LiDAR点云数据质量检查软件</t>
  </si>
  <si>
    <t>打印刻录监控与审计系统</t>
  </si>
  <si>
    <t>地理实体转换软件2026</t>
  </si>
  <si>
    <t>电子文档管理系统</t>
  </si>
  <si>
    <t>电子文件MJ标志管理系统</t>
  </si>
  <si>
    <t>国产化数据库</t>
  </si>
  <si>
    <t>国产化中间件</t>
  </si>
  <si>
    <t>国产终端办公软件</t>
  </si>
  <si>
    <t>激光雷达点云AI智能分类系统</t>
  </si>
  <si>
    <t>计算机及移动存储介质BM管理系统</t>
  </si>
  <si>
    <t>计算机网络分析处置系统</t>
  </si>
  <si>
    <t>冷数据存储系统定制开发</t>
  </si>
  <si>
    <t>云南省卫星应用综合服务系统V4.0开发</t>
  </si>
  <si>
    <t>终端登录系统</t>
  </si>
  <si>
    <t>终端管理系统</t>
  </si>
  <si>
    <t>主机审计系统</t>
  </si>
  <si>
    <t>注：涉及土地使用权、房屋、公务用车购置，按照现行相关管理制度规定报批，以职能部门审批意见为准。</t>
  </si>
  <si>
    <t>预算11表</t>
  </si>
  <si>
    <t>2026年中央转移支付补助项目支出预算表</t>
  </si>
  <si>
    <t>上级补助</t>
  </si>
  <si>
    <t>预算12表</t>
  </si>
  <si>
    <t>2026年部门项目支出中期规划预算表</t>
  </si>
  <si>
    <t>项目级次</t>
  </si>
  <si>
    <t>2026年</t>
  </si>
  <si>
    <t>2027年</t>
  </si>
  <si>
    <t>2028年</t>
  </si>
  <si>
    <t>229 其他运转类</t>
  </si>
  <si>
    <t>本级</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</si>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</sst>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rgb="FF00000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177">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applyAlignment="1">
      <alignment horizontal="left" vertical="center"/>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180" fontId="7" fillId="0" borderId="7" xfId="0" applyNumberFormat="1" applyFont="1" applyBorder="1" applyAlignment="1">
      <alignment horizontal="left" vertical="center"/>
    </xf>
    <xf numFmtId="176" fontId="7"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6" xfId="0" applyFont="1" applyBorder="1" applyAlignment="1">
      <alignment horizontal="left" vertical="center" wrapText="1" indent="1"/>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1" fillId="0" borderId="0" xfId="0" applyFont="1" applyAlignment="1">
      <alignment vertical="top"/>
    </xf>
    <xf numFmtId="0" fontId="5" fillId="0" borderId="0" xfId="0" applyFont="1" applyAlignment="1">
      <alignment horizontal="left" vertical="center"/>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3" fillId="0" borderId="7" xfId="0" applyFont="1" applyBorder="1" applyAlignment="1">
      <alignment horizontal="center" vertical="center" wrapText="1"/>
    </xf>
    <xf numFmtId="0" fontId="14" fillId="0" borderId="7" xfId="0" applyFont="1" applyBorder="1" applyAlignment="1">
      <alignment horizontal="center"/>
    </xf>
    <xf numFmtId="49" fontId="5" fillId="0" borderId="7" xfId="50" applyFont="1" applyAlignment="1">
      <alignment horizontal="left" vertical="center" wrapText="1" inden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5" fillId="0" borderId="7" xfId="0" applyFont="1" applyBorder="1" applyAlignment="1">
      <alignment horizontal="left" vertical="center"/>
    </xf>
    <xf numFmtId="0" fontId="19" fillId="0" borderId="7" xfId="0" applyFont="1" applyBorder="1" applyAlignment="1">
      <alignment horizontal="center"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 fillId="0" borderId="0" xfId="0" applyFont="1" applyProtection="1">
      <protection locked="0"/>
    </xf>
    <xf numFmtId="0" fontId="11"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selection activeCell="A1" sqref="A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95" t="s">
        <v>0</v>
      </c>
    </row>
    <row r="2" ht="36" customHeight="1" spans="1:4">
      <c r="A2" s="46" t="s">
        <v>1</v>
      </c>
      <c r="B2" s="169"/>
      <c r="C2" s="169"/>
      <c r="D2" s="169"/>
    </row>
    <row r="3" ht="21" customHeight="1" spans="1:4">
      <c r="A3" s="94" t="str">
        <f>"单位名称："&amp;"云南省遥感中心"</f>
        <v>单位名称：云南省遥感中心</v>
      </c>
      <c r="B3" s="134"/>
      <c r="C3" s="134"/>
      <c r="D3" s="93"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5" t="s">
        <v>8</v>
      </c>
      <c r="B7" s="121">
        <v>46299085.06</v>
      </c>
      <c r="C7" s="23" t="str">
        <f>"一"&amp;"、"&amp;"社会保障和就业支出"</f>
        <v>一、社会保障和就业支出</v>
      </c>
      <c r="D7" s="121">
        <v>2292533.08</v>
      </c>
    </row>
    <row r="8" ht="25.4" customHeight="1" spans="1:4">
      <c r="A8" s="145" t="s">
        <v>9</v>
      </c>
      <c r="B8" s="121"/>
      <c r="C8" s="23" t="str">
        <f>"二"&amp;"、"&amp;"卫生健康支出"</f>
        <v>二、卫生健康支出</v>
      </c>
      <c r="D8" s="121">
        <v>2445563.55</v>
      </c>
    </row>
    <row r="9" ht="25.4" customHeight="1" spans="1:4">
      <c r="A9" s="145" t="s">
        <v>10</v>
      </c>
      <c r="B9" s="121"/>
      <c r="C9" s="23" t="str">
        <f>"三"&amp;"、"&amp;"自然资源海洋气象等支出"</f>
        <v>三、自然资源海洋气象等支出</v>
      </c>
      <c r="D9" s="121">
        <v>78436635.71</v>
      </c>
    </row>
    <row r="10" ht="25.4" customHeight="1" spans="1:4">
      <c r="A10" s="145" t="s">
        <v>11</v>
      </c>
      <c r="B10" s="89"/>
      <c r="C10" s="23" t="str">
        <f>"四"&amp;"、"&amp;"住房保障支出"</f>
        <v>四、住房保障支出</v>
      </c>
      <c r="D10" s="121">
        <v>2359241.95</v>
      </c>
    </row>
    <row r="11" ht="25.4" customHeight="1" spans="1:4">
      <c r="A11" s="145" t="s">
        <v>12</v>
      </c>
      <c r="B11" s="121">
        <v>31499970.29</v>
      </c>
      <c r="C11" s="23" t="str">
        <f>"五"&amp;"、"&amp;"灾害防治及应急管理支出"</f>
        <v>五、灾害防治及应急管理支出</v>
      </c>
      <c r="D11" s="121">
        <v>742346.5</v>
      </c>
    </row>
    <row r="12" ht="25.4" customHeight="1" spans="1:4">
      <c r="A12" s="145" t="s">
        <v>13</v>
      </c>
      <c r="B12" s="89">
        <v>31479970.29</v>
      </c>
      <c r="C12" s="23"/>
      <c r="D12" s="121"/>
    </row>
    <row r="13" ht="25.4" customHeight="1" spans="1:4">
      <c r="A13" s="145" t="s">
        <v>14</v>
      </c>
      <c r="B13" s="89"/>
      <c r="C13" s="23"/>
      <c r="D13" s="121"/>
    </row>
    <row r="14" ht="25.4" customHeight="1" spans="1:4">
      <c r="A14" s="145" t="s">
        <v>15</v>
      </c>
      <c r="B14" s="89"/>
      <c r="C14" s="23"/>
      <c r="D14" s="121"/>
    </row>
    <row r="15" ht="25.4" customHeight="1" spans="1:4">
      <c r="A15" s="170" t="s">
        <v>16</v>
      </c>
      <c r="B15" s="89"/>
      <c r="C15" s="23"/>
      <c r="D15" s="121"/>
    </row>
    <row r="16" ht="25.4" customHeight="1" spans="1:4">
      <c r="A16" s="170" t="s">
        <v>17</v>
      </c>
      <c r="B16" s="121">
        <v>20000</v>
      </c>
      <c r="C16" s="23"/>
      <c r="D16" s="121"/>
    </row>
    <row r="17" ht="25.4" customHeight="1" spans="1:4">
      <c r="A17" s="171" t="s">
        <v>18</v>
      </c>
      <c r="B17" s="141">
        <v>77799055.35</v>
      </c>
      <c r="C17" s="143" t="s">
        <v>19</v>
      </c>
      <c r="D17" s="141">
        <v>86276320.79</v>
      </c>
    </row>
    <row r="18" ht="25.4" customHeight="1" spans="1:4">
      <c r="A18" s="172" t="s">
        <v>20</v>
      </c>
      <c r="B18" s="141">
        <v>8477265.44</v>
      </c>
      <c r="C18" s="173" t="s">
        <v>21</v>
      </c>
      <c r="D18" s="174"/>
    </row>
    <row r="19" ht="25.4" customHeight="1" spans="1:4">
      <c r="A19" s="175" t="s">
        <v>22</v>
      </c>
      <c r="B19" s="121">
        <v>270915.73</v>
      </c>
      <c r="C19" s="142" t="s">
        <v>22</v>
      </c>
      <c r="D19" s="89"/>
    </row>
    <row r="20" ht="25.4" customHeight="1" spans="1:4">
      <c r="A20" s="175" t="s">
        <v>23</v>
      </c>
      <c r="B20" s="121">
        <v>8206349.71</v>
      </c>
      <c r="C20" s="142" t="s">
        <v>23</v>
      </c>
      <c r="D20" s="89"/>
    </row>
    <row r="21" ht="25.4" customHeight="1" spans="1:4">
      <c r="A21" s="176" t="s">
        <v>24</v>
      </c>
      <c r="B21" s="141">
        <v>86276320.79</v>
      </c>
      <c r="C21" s="143" t="s">
        <v>25</v>
      </c>
      <c r="D21" s="137">
        <v>86276320.79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13" sqref="A13"/>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1:6">
      <c r="F1" s="56" t="s">
        <v>403</v>
      </c>
    </row>
    <row r="2" ht="28.5" customHeight="1" spans="1:6">
      <c r="A2" s="27" t="s">
        <v>404</v>
      </c>
      <c r="B2" s="27"/>
      <c r="C2" s="27"/>
      <c r="D2" s="27"/>
      <c r="E2" s="27"/>
      <c r="F2" s="27"/>
    </row>
    <row r="3" ht="15" customHeight="1" spans="1:6">
      <c r="A3" s="102" t="str">
        <f>"单位名称："&amp;"云南省遥感中心"</f>
        <v>单位名称：云南省遥感中心</v>
      </c>
      <c r="B3" s="103"/>
      <c r="C3" s="103"/>
      <c r="D3" s="59"/>
      <c r="E3" s="59"/>
      <c r="F3" s="104" t="s">
        <v>2</v>
      </c>
    </row>
    <row r="4" ht="18.75" customHeight="1" spans="1:6">
      <c r="A4" s="9" t="s">
        <v>138</v>
      </c>
      <c r="B4" s="9" t="s">
        <v>48</v>
      </c>
      <c r="C4" s="9" t="s">
        <v>49</v>
      </c>
      <c r="D4" s="15" t="s">
        <v>405</v>
      </c>
      <c r="E4" s="63"/>
      <c r="F4" s="63"/>
    </row>
    <row r="5" ht="30" customHeight="1" spans="1:6">
      <c r="A5" s="18"/>
      <c r="B5" s="18"/>
      <c r="C5" s="18"/>
      <c r="D5" s="15" t="s">
        <v>30</v>
      </c>
      <c r="E5" s="63" t="s">
        <v>57</v>
      </c>
      <c r="F5" s="63" t="s">
        <v>58</v>
      </c>
    </row>
    <row r="6" ht="16.5" customHeight="1" spans="1:6">
      <c r="A6" s="63">
        <v>1</v>
      </c>
      <c r="B6" s="63">
        <v>2</v>
      </c>
      <c r="C6" s="63">
        <v>3</v>
      </c>
      <c r="D6" s="63">
        <v>4</v>
      </c>
      <c r="E6" s="63">
        <v>5</v>
      </c>
      <c r="F6" s="63">
        <v>6</v>
      </c>
    </row>
    <row r="7" ht="20.25" customHeight="1" spans="1:6">
      <c r="A7" s="30"/>
      <c r="B7" s="30"/>
      <c r="C7" s="30"/>
      <c r="D7" s="22"/>
      <c r="E7" s="22"/>
      <c r="F7" s="22"/>
    </row>
    <row r="8" ht="17.25" customHeight="1" spans="1:6">
      <c r="A8" s="105" t="s">
        <v>104</v>
      </c>
      <c r="B8" s="106"/>
      <c r="C8" s="106" t="s">
        <v>104</v>
      </c>
      <c r="D8" s="22"/>
      <c r="E8" s="22"/>
      <c r="F8" s="22"/>
    </row>
    <row r="9" customHeight="1" spans="1:6">
      <c r="A9" s="34" t="s">
        <v>406</v>
      </c>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80"/>
  <sheetViews>
    <sheetView showZeros="0" topLeftCell="A30" workbookViewId="0">
      <selection activeCell="B23" sqref="B23"/>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17">
      <c r="O1" s="45"/>
      <c r="P1" s="45"/>
      <c r="Q1" s="93" t="s">
        <v>407</v>
      </c>
    </row>
    <row r="2" ht="27.75" customHeight="1" spans="1:17">
      <c r="A2" s="57" t="s">
        <v>408</v>
      </c>
      <c r="B2" s="27"/>
      <c r="C2" s="27"/>
      <c r="D2" s="27"/>
      <c r="E2" s="27"/>
      <c r="F2" s="27"/>
      <c r="G2" s="27"/>
      <c r="H2" s="27"/>
      <c r="I2" s="27"/>
      <c r="J2" s="27"/>
      <c r="K2" s="47"/>
      <c r="L2" s="27"/>
      <c r="M2" s="27"/>
      <c r="N2" s="27"/>
      <c r="O2" s="47"/>
      <c r="P2" s="47"/>
      <c r="Q2" s="27"/>
    </row>
    <row r="3" ht="18.75" customHeight="1" spans="1:17">
      <c r="A3" s="94" t="str">
        <f>"单位名称："&amp;"云南省遥感中心"</f>
        <v>单位名称：云南省遥感中心</v>
      </c>
      <c r="B3" s="6"/>
      <c r="C3" s="6"/>
      <c r="D3" s="6"/>
      <c r="E3" s="6"/>
      <c r="F3" s="6"/>
      <c r="G3" s="6"/>
      <c r="H3" s="6"/>
      <c r="I3" s="6"/>
      <c r="J3" s="6"/>
      <c r="O3" s="62"/>
      <c r="P3" s="62"/>
      <c r="Q3" s="95" t="s">
        <v>129</v>
      </c>
    </row>
    <row r="4" ht="15.75" customHeight="1" spans="1:17">
      <c r="A4" s="9" t="s">
        <v>409</v>
      </c>
      <c r="B4" s="73" t="s">
        <v>410</v>
      </c>
      <c r="C4" s="73" t="s">
        <v>411</v>
      </c>
      <c r="D4" s="73" t="s">
        <v>412</v>
      </c>
      <c r="E4" s="73" t="s">
        <v>413</v>
      </c>
      <c r="F4" s="73" t="s">
        <v>414</v>
      </c>
      <c r="G4" s="74" t="s">
        <v>145</v>
      </c>
      <c r="H4" s="74"/>
      <c r="I4" s="74"/>
      <c r="J4" s="74"/>
      <c r="K4" s="75"/>
      <c r="L4" s="74"/>
      <c r="M4" s="74"/>
      <c r="N4" s="74"/>
      <c r="O4" s="76"/>
      <c r="P4" s="75"/>
      <c r="Q4" s="77"/>
    </row>
    <row r="5" ht="17.25" customHeight="1" spans="1:17">
      <c r="A5" s="14"/>
      <c r="B5" s="78"/>
      <c r="C5" s="78"/>
      <c r="D5" s="78"/>
      <c r="E5" s="78"/>
      <c r="F5" s="78"/>
      <c r="G5" s="78" t="s">
        <v>30</v>
      </c>
      <c r="H5" s="78" t="s">
        <v>33</v>
      </c>
      <c r="I5" s="78" t="s">
        <v>415</v>
      </c>
      <c r="J5" s="78" t="s">
        <v>416</v>
      </c>
      <c r="K5" s="79" t="s">
        <v>417</v>
      </c>
      <c r="L5" s="80" t="s">
        <v>418</v>
      </c>
      <c r="M5" s="80"/>
      <c r="N5" s="80"/>
      <c r="O5" s="81"/>
      <c r="P5" s="82"/>
      <c r="Q5" s="83"/>
    </row>
    <row r="6" ht="54" customHeight="1" spans="1:17">
      <c r="A6" s="17"/>
      <c r="B6" s="83"/>
      <c r="C6" s="83"/>
      <c r="D6" s="83"/>
      <c r="E6" s="83"/>
      <c r="F6" s="83"/>
      <c r="G6" s="83"/>
      <c r="H6" s="83" t="s">
        <v>32</v>
      </c>
      <c r="I6" s="83"/>
      <c r="J6" s="83"/>
      <c r="K6" s="84"/>
      <c r="L6" s="83" t="s">
        <v>32</v>
      </c>
      <c r="M6" s="83" t="s">
        <v>43</v>
      </c>
      <c r="N6" s="83" t="s">
        <v>152</v>
      </c>
      <c r="O6" s="85" t="s">
        <v>39</v>
      </c>
      <c r="P6" s="84" t="s">
        <v>40</v>
      </c>
      <c r="Q6" s="83" t="s">
        <v>41</v>
      </c>
    </row>
    <row r="7" ht="15" customHeight="1" spans="1:17">
      <c r="A7" s="18">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21" customHeight="1" spans="1:17">
      <c r="A8" s="86" t="s">
        <v>45</v>
      </c>
      <c r="B8" s="87"/>
      <c r="C8" s="87"/>
      <c r="D8" s="87"/>
      <c r="E8" s="98"/>
      <c r="F8" s="22">
        <v>12032504.68</v>
      </c>
      <c r="G8" s="22">
        <v>29803992.68</v>
      </c>
      <c r="H8" s="22">
        <v>23598622.68</v>
      </c>
      <c r="I8" s="22"/>
      <c r="J8" s="22"/>
      <c r="K8" s="22"/>
      <c r="L8" s="22">
        <v>6205370</v>
      </c>
      <c r="M8" s="22">
        <v>6205370</v>
      </c>
      <c r="N8" s="22"/>
      <c r="O8" s="22"/>
      <c r="P8" s="22"/>
      <c r="Q8" s="22"/>
    </row>
    <row r="9" ht="21" customHeight="1" spans="1:17">
      <c r="A9" s="99" t="s">
        <v>242</v>
      </c>
      <c r="B9" s="87" t="s">
        <v>419</v>
      </c>
      <c r="C9" s="87" t="s">
        <v>420</v>
      </c>
      <c r="D9" s="100" t="s">
        <v>421</v>
      </c>
      <c r="E9" s="101">
        <v>3</v>
      </c>
      <c r="F9" s="22"/>
      <c r="G9" s="22">
        <v>25500</v>
      </c>
      <c r="H9" s="22">
        <v>25500</v>
      </c>
      <c r="I9" s="22"/>
      <c r="J9" s="22"/>
      <c r="K9" s="22"/>
      <c r="L9" s="22"/>
      <c r="M9" s="22"/>
      <c r="N9" s="22"/>
      <c r="O9" s="22"/>
      <c r="P9" s="22"/>
      <c r="Q9" s="22"/>
    </row>
    <row r="10" ht="21" customHeight="1" spans="1:17">
      <c r="A10" s="99" t="s">
        <v>242</v>
      </c>
      <c r="B10" s="87" t="s">
        <v>422</v>
      </c>
      <c r="C10" s="87" t="s">
        <v>423</v>
      </c>
      <c r="D10" s="100" t="s">
        <v>276</v>
      </c>
      <c r="E10" s="101">
        <v>19375</v>
      </c>
      <c r="F10" s="22">
        <v>1550000</v>
      </c>
      <c r="G10" s="22">
        <v>1550000</v>
      </c>
      <c r="H10" s="22">
        <v>1550000</v>
      </c>
      <c r="I10" s="22"/>
      <c r="J10" s="22"/>
      <c r="K10" s="22"/>
      <c r="L10" s="22"/>
      <c r="M10" s="22"/>
      <c r="N10" s="22"/>
      <c r="O10" s="22"/>
      <c r="P10" s="22"/>
      <c r="Q10" s="22"/>
    </row>
    <row r="11" ht="21" customHeight="1" spans="1:17">
      <c r="A11" s="99" t="s">
        <v>242</v>
      </c>
      <c r="B11" s="87" t="s">
        <v>424</v>
      </c>
      <c r="C11" s="87" t="s">
        <v>423</v>
      </c>
      <c r="D11" s="100" t="s">
        <v>276</v>
      </c>
      <c r="E11" s="101">
        <v>17500</v>
      </c>
      <c r="F11" s="22"/>
      <c r="G11" s="22">
        <v>1050000</v>
      </c>
      <c r="H11" s="22">
        <v>1050000</v>
      </c>
      <c r="I11" s="22"/>
      <c r="J11" s="22"/>
      <c r="K11" s="22"/>
      <c r="L11" s="22"/>
      <c r="M11" s="22"/>
      <c r="N11" s="22"/>
      <c r="O11" s="22"/>
      <c r="P11" s="22"/>
      <c r="Q11" s="22"/>
    </row>
    <row r="12" ht="21" customHeight="1" spans="1:17">
      <c r="A12" s="99" t="s">
        <v>242</v>
      </c>
      <c r="B12" s="87" t="s">
        <v>425</v>
      </c>
      <c r="C12" s="87" t="s">
        <v>426</v>
      </c>
      <c r="D12" s="100" t="s">
        <v>381</v>
      </c>
      <c r="E12" s="101">
        <v>300</v>
      </c>
      <c r="F12" s="22">
        <v>264000</v>
      </c>
      <c r="G12" s="22">
        <v>264000</v>
      </c>
      <c r="H12" s="22">
        <v>264000</v>
      </c>
      <c r="I12" s="22"/>
      <c r="J12" s="22"/>
      <c r="K12" s="22"/>
      <c r="L12" s="22"/>
      <c r="M12" s="22"/>
      <c r="N12" s="22"/>
      <c r="O12" s="22"/>
      <c r="P12" s="22"/>
      <c r="Q12" s="22"/>
    </row>
    <row r="13" ht="21" customHeight="1" spans="1:17">
      <c r="A13" s="99" t="s">
        <v>242</v>
      </c>
      <c r="B13" s="87" t="s">
        <v>425</v>
      </c>
      <c r="C13" s="87" t="s">
        <v>426</v>
      </c>
      <c r="D13" s="100" t="s">
        <v>381</v>
      </c>
      <c r="E13" s="101">
        <v>92</v>
      </c>
      <c r="F13" s="22">
        <v>80960</v>
      </c>
      <c r="G13" s="22">
        <v>80960</v>
      </c>
      <c r="H13" s="22">
        <v>80960</v>
      </c>
      <c r="I13" s="22"/>
      <c r="J13" s="22"/>
      <c r="K13" s="22"/>
      <c r="L13" s="22"/>
      <c r="M13" s="22"/>
      <c r="N13" s="22"/>
      <c r="O13" s="22"/>
      <c r="P13" s="22"/>
      <c r="Q13" s="22"/>
    </row>
    <row r="14" ht="21" customHeight="1" spans="1:17">
      <c r="A14" s="99" t="s">
        <v>242</v>
      </c>
      <c r="B14" s="87" t="s">
        <v>427</v>
      </c>
      <c r="C14" s="87" t="s">
        <v>428</v>
      </c>
      <c r="D14" s="100" t="s">
        <v>421</v>
      </c>
      <c r="E14" s="101">
        <v>1</v>
      </c>
      <c r="F14" s="22"/>
      <c r="G14" s="22">
        <v>235000</v>
      </c>
      <c r="H14" s="22">
        <v>235000</v>
      </c>
      <c r="I14" s="22"/>
      <c r="J14" s="22"/>
      <c r="K14" s="22"/>
      <c r="L14" s="22"/>
      <c r="M14" s="22"/>
      <c r="N14" s="22"/>
      <c r="O14" s="22"/>
      <c r="P14" s="22"/>
      <c r="Q14" s="22"/>
    </row>
    <row r="15" ht="21" customHeight="1" spans="1:17">
      <c r="A15" s="99" t="s">
        <v>242</v>
      </c>
      <c r="B15" s="87" t="s">
        <v>429</v>
      </c>
      <c r="C15" s="87" t="s">
        <v>430</v>
      </c>
      <c r="D15" s="100" t="s">
        <v>421</v>
      </c>
      <c r="E15" s="101">
        <v>1</v>
      </c>
      <c r="F15" s="22"/>
      <c r="G15" s="22">
        <v>47000</v>
      </c>
      <c r="H15" s="22">
        <v>47000</v>
      </c>
      <c r="I15" s="22"/>
      <c r="J15" s="22"/>
      <c r="K15" s="22"/>
      <c r="L15" s="22"/>
      <c r="M15" s="22"/>
      <c r="N15" s="22"/>
      <c r="O15" s="22"/>
      <c r="P15" s="22"/>
      <c r="Q15" s="22"/>
    </row>
    <row r="16" ht="21" customHeight="1" spans="1:17">
      <c r="A16" s="99" t="s">
        <v>242</v>
      </c>
      <c r="B16" s="87" t="s">
        <v>431</v>
      </c>
      <c r="C16" s="87" t="s">
        <v>430</v>
      </c>
      <c r="D16" s="100" t="s">
        <v>421</v>
      </c>
      <c r="E16" s="101">
        <v>1</v>
      </c>
      <c r="F16" s="22"/>
      <c r="G16" s="22">
        <v>18000</v>
      </c>
      <c r="H16" s="22">
        <v>18000</v>
      </c>
      <c r="I16" s="22"/>
      <c r="J16" s="22"/>
      <c r="K16" s="22"/>
      <c r="L16" s="22"/>
      <c r="M16" s="22"/>
      <c r="N16" s="22"/>
      <c r="O16" s="22"/>
      <c r="P16" s="22"/>
      <c r="Q16" s="22"/>
    </row>
    <row r="17" ht="21" customHeight="1" spans="1:17">
      <c r="A17" s="99" t="s">
        <v>242</v>
      </c>
      <c r="B17" s="87" t="s">
        <v>432</v>
      </c>
      <c r="C17" s="87" t="s">
        <v>433</v>
      </c>
      <c r="D17" s="100" t="s">
        <v>421</v>
      </c>
      <c r="E17" s="101">
        <v>1</v>
      </c>
      <c r="F17" s="22"/>
      <c r="G17" s="22">
        <v>27000</v>
      </c>
      <c r="H17" s="22">
        <v>27000</v>
      </c>
      <c r="I17" s="22"/>
      <c r="J17" s="22"/>
      <c r="K17" s="22"/>
      <c r="L17" s="22"/>
      <c r="M17" s="22"/>
      <c r="N17" s="22"/>
      <c r="O17" s="22"/>
      <c r="P17" s="22"/>
      <c r="Q17" s="22"/>
    </row>
    <row r="18" ht="21" customHeight="1" spans="1:17">
      <c r="A18" s="99" t="s">
        <v>242</v>
      </c>
      <c r="B18" s="87" t="s">
        <v>434</v>
      </c>
      <c r="C18" s="87" t="s">
        <v>433</v>
      </c>
      <c r="D18" s="100" t="s">
        <v>421</v>
      </c>
      <c r="E18" s="101">
        <v>2</v>
      </c>
      <c r="F18" s="22"/>
      <c r="G18" s="22">
        <v>12000</v>
      </c>
      <c r="H18" s="22">
        <v>12000</v>
      </c>
      <c r="I18" s="22"/>
      <c r="J18" s="22"/>
      <c r="K18" s="22"/>
      <c r="L18" s="22"/>
      <c r="M18" s="22"/>
      <c r="N18" s="22"/>
      <c r="O18" s="22"/>
      <c r="P18" s="22"/>
      <c r="Q18" s="22"/>
    </row>
    <row r="19" ht="21" customHeight="1" spans="1:17">
      <c r="A19" s="99" t="s">
        <v>242</v>
      </c>
      <c r="B19" s="87" t="s">
        <v>435</v>
      </c>
      <c r="C19" s="87" t="s">
        <v>433</v>
      </c>
      <c r="D19" s="100" t="s">
        <v>421</v>
      </c>
      <c r="E19" s="101">
        <v>1</v>
      </c>
      <c r="F19" s="22"/>
      <c r="G19" s="22">
        <v>12000</v>
      </c>
      <c r="H19" s="22">
        <v>12000</v>
      </c>
      <c r="I19" s="22"/>
      <c r="J19" s="22"/>
      <c r="K19" s="22"/>
      <c r="L19" s="22"/>
      <c r="M19" s="22"/>
      <c r="N19" s="22"/>
      <c r="O19" s="22"/>
      <c r="P19" s="22"/>
      <c r="Q19" s="22"/>
    </row>
    <row r="20" ht="21" customHeight="1" spans="1:17">
      <c r="A20" s="99" t="s">
        <v>242</v>
      </c>
      <c r="B20" s="87" t="s">
        <v>436</v>
      </c>
      <c r="C20" s="87" t="s">
        <v>437</v>
      </c>
      <c r="D20" s="100" t="s">
        <v>421</v>
      </c>
      <c r="E20" s="101">
        <v>6</v>
      </c>
      <c r="F20" s="22"/>
      <c r="G20" s="22">
        <v>45000</v>
      </c>
      <c r="H20" s="22">
        <v>45000</v>
      </c>
      <c r="I20" s="22"/>
      <c r="J20" s="22"/>
      <c r="K20" s="22"/>
      <c r="L20" s="22"/>
      <c r="M20" s="22"/>
      <c r="N20" s="22"/>
      <c r="O20" s="22"/>
      <c r="P20" s="22"/>
      <c r="Q20" s="22"/>
    </row>
    <row r="21" ht="21" customHeight="1" spans="1:17">
      <c r="A21" s="99" t="s">
        <v>242</v>
      </c>
      <c r="B21" s="87" t="s">
        <v>438</v>
      </c>
      <c r="C21" s="87" t="s">
        <v>439</v>
      </c>
      <c r="D21" s="100" t="s">
        <v>276</v>
      </c>
      <c r="E21" s="101">
        <v>29000</v>
      </c>
      <c r="F21" s="22"/>
      <c r="G21" s="22">
        <v>6960000</v>
      </c>
      <c r="H21" s="22">
        <v>6960000</v>
      </c>
      <c r="I21" s="22"/>
      <c r="J21" s="22"/>
      <c r="K21" s="22"/>
      <c r="L21" s="22"/>
      <c r="M21" s="22"/>
      <c r="N21" s="22"/>
      <c r="O21" s="22"/>
      <c r="P21" s="22"/>
      <c r="Q21" s="22"/>
    </row>
    <row r="22" ht="26" customHeight="1" spans="1:17">
      <c r="A22" s="99" t="s">
        <v>242</v>
      </c>
      <c r="B22" s="87" t="s">
        <v>440</v>
      </c>
      <c r="C22" s="87" t="s">
        <v>439</v>
      </c>
      <c r="D22" s="100" t="s">
        <v>276</v>
      </c>
      <c r="E22" s="101">
        <v>394000</v>
      </c>
      <c r="F22" s="22"/>
      <c r="G22" s="22">
        <v>4491600</v>
      </c>
      <c r="H22" s="22">
        <v>4491600</v>
      </c>
      <c r="I22" s="22"/>
      <c r="J22" s="22"/>
      <c r="K22" s="22"/>
      <c r="L22" s="22"/>
      <c r="M22" s="22"/>
      <c r="N22" s="22"/>
      <c r="O22" s="22"/>
      <c r="P22" s="22"/>
      <c r="Q22" s="22"/>
    </row>
    <row r="23" ht="27" customHeight="1" spans="1:17">
      <c r="A23" s="99" t="s">
        <v>242</v>
      </c>
      <c r="B23" s="87" t="s">
        <v>441</v>
      </c>
      <c r="C23" s="87" t="s">
        <v>442</v>
      </c>
      <c r="D23" s="100" t="s">
        <v>443</v>
      </c>
      <c r="E23" s="101">
        <v>1</v>
      </c>
      <c r="F23" s="22">
        <v>320000</v>
      </c>
      <c r="G23" s="22">
        <v>320000</v>
      </c>
      <c r="H23" s="22">
        <v>320000</v>
      </c>
      <c r="I23" s="22"/>
      <c r="J23" s="22"/>
      <c r="K23" s="22"/>
      <c r="L23" s="22"/>
      <c r="M23" s="22"/>
      <c r="N23" s="22"/>
      <c r="O23" s="22"/>
      <c r="P23" s="22"/>
      <c r="Q23" s="22"/>
    </row>
    <row r="24" ht="21" customHeight="1" spans="1:17">
      <c r="A24" s="99" t="s">
        <v>242</v>
      </c>
      <c r="B24" s="87" t="s">
        <v>444</v>
      </c>
      <c r="C24" s="87" t="s">
        <v>442</v>
      </c>
      <c r="D24" s="100" t="s">
        <v>443</v>
      </c>
      <c r="E24" s="101">
        <v>1</v>
      </c>
      <c r="F24" s="22">
        <v>100000</v>
      </c>
      <c r="G24" s="22">
        <v>100000</v>
      </c>
      <c r="H24" s="22">
        <v>100000</v>
      </c>
      <c r="I24" s="22"/>
      <c r="J24" s="22"/>
      <c r="K24" s="22"/>
      <c r="L24" s="22"/>
      <c r="M24" s="22"/>
      <c r="N24" s="22"/>
      <c r="O24" s="22"/>
      <c r="P24" s="22"/>
      <c r="Q24" s="22"/>
    </row>
    <row r="25" ht="30" customHeight="1" spans="1:17">
      <c r="A25" s="99" t="s">
        <v>242</v>
      </c>
      <c r="B25" s="87" t="s">
        <v>445</v>
      </c>
      <c r="C25" s="87" t="s">
        <v>446</v>
      </c>
      <c r="D25" s="100" t="s">
        <v>443</v>
      </c>
      <c r="E25" s="101">
        <v>1</v>
      </c>
      <c r="F25" s="22">
        <v>300000</v>
      </c>
      <c r="G25" s="22">
        <v>300000</v>
      </c>
      <c r="H25" s="22">
        <v>300000</v>
      </c>
      <c r="I25" s="22"/>
      <c r="J25" s="22"/>
      <c r="K25" s="22"/>
      <c r="L25" s="22"/>
      <c r="M25" s="22"/>
      <c r="N25" s="22"/>
      <c r="O25" s="22"/>
      <c r="P25" s="22"/>
      <c r="Q25" s="22"/>
    </row>
    <row r="26" ht="21" customHeight="1" spans="1:17">
      <c r="A26" s="99" t="s">
        <v>242</v>
      </c>
      <c r="B26" s="87" t="s">
        <v>447</v>
      </c>
      <c r="C26" s="87" t="s">
        <v>446</v>
      </c>
      <c r="D26" s="100" t="s">
        <v>443</v>
      </c>
      <c r="E26" s="101">
        <v>1</v>
      </c>
      <c r="F26" s="22">
        <v>420000</v>
      </c>
      <c r="G26" s="22">
        <v>420000</v>
      </c>
      <c r="H26" s="22">
        <v>420000</v>
      </c>
      <c r="I26" s="22"/>
      <c r="J26" s="22"/>
      <c r="K26" s="22"/>
      <c r="L26" s="22"/>
      <c r="M26" s="22"/>
      <c r="N26" s="22"/>
      <c r="O26" s="22"/>
      <c r="P26" s="22"/>
      <c r="Q26" s="22"/>
    </row>
    <row r="27" ht="30" customHeight="1" spans="1:17">
      <c r="A27" s="99" t="s">
        <v>242</v>
      </c>
      <c r="B27" s="87" t="s">
        <v>448</v>
      </c>
      <c r="C27" s="87" t="s">
        <v>446</v>
      </c>
      <c r="D27" s="100" t="s">
        <v>443</v>
      </c>
      <c r="E27" s="101">
        <v>1</v>
      </c>
      <c r="F27" s="22">
        <v>500000</v>
      </c>
      <c r="G27" s="22">
        <v>500000</v>
      </c>
      <c r="H27" s="22">
        <v>500000</v>
      </c>
      <c r="I27" s="22"/>
      <c r="J27" s="22"/>
      <c r="K27" s="22"/>
      <c r="L27" s="22"/>
      <c r="M27" s="22"/>
      <c r="N27" s="22"/>
      <c r="O27" s="22"/>
      <c r="P27" s="22"/>
      <c r="Q27" s="22"/>
    </row>
    <row r="28" ht="21" customHeight="1" spans="1:17">
      <c r="A28" s="99" t="s">
        <v>242</v>
      </c>
      <c r="B28" s="87" t="s">
        <v>449</v>
      </c>
      <c r="C28" s="87" t="s">
        <v>450</v>
      </c>
      <c r="D28" s="100" t="s">
        <v>451</v>
      </c>
      <c r="E28" s="101">
        <v>210</v>
      </c>
      <c r="F28" s="22">
        <v>23100</v>
      </c>
      <c r="G28" s="22">
        <v>23100</v>
      </c>
      <c r="H28" s="22">
        <v>23100</v>
      </c>
      <c r="I28" s="22"/>
      <c r="J28" s="22"/>
      <c r="K28" s="22"/>
      <c r="L28" s="22"/>
      <c r="M28" s="22"/>
      <c r="N28" s="22"/>
      <c r="O28" s="22"/>
      <c r="P28" s="22"/>
      <c r="Q28" s="22"/>
    </row>
    <row r="29" ht="21" customHeight="1" spans="1:17">
      <c r="A29" s="99" t="s">
        <v>242</v>
      </c>
      <c r="B29" s="87" t="s">
        <v>449</v>
      </c>
      <c r="C29" s="87" t="s">
        <v>450</v>
      </c>
      <c r="D29" s="100" t="s">
        <v>451</v>
      </c>
      <c r="E29" s="101">
        <v>280</v>
      </c>
      <c r="F29" s="22">
        <v>30800</v>
      </c>
      <c r="G29" s="22">
        <v>30800</v>
      </c>
      <c r="H29" s="22">
        <v>30800</v>
      </c>
      <c r="I29" s="22"/>
      <c r="J29" s="22"/>
      <c r="K29" s="22"/>
      <c r="L29" s="22"/>
      <c r="M29" s="22"/>
      <c r="N29" s="22"/>
      <c r="O29" s="22"/>
      <c r="P29" s="22"/>
      <c r="Q29" s="22"/>
    </row>
    <row r="30" ht="21" customHeight="1" spans="1:17">
      <c r="A30" s="99" t="s">
        <v>250</v>
      </c>
      <c r="B30" s="87" t="s">
        <v>452</v>
      </c>
      <c r="C30" s="87" t="s">
        <v>453</v>
      </c>
      <c r="D30" s="100" t="s">
        <v>443</v>
      </c>
      <c r="E30" s="101">
        <v>1</v>
      </c>
      <c r="F30" s="22">
        <v>80000</v>
      </c>
      <c r="G30" s="22">
        <v>80000</v>
      </c>
      <c r="H30" s="22">
        <v>80000</v>
      </c>
      <c r="I30" s="22"/>
      <c r="J30" s="22"/>
      <c r="K30" s="22"/>
      <c r="L30" s="22"/>
      <c r="M30" s="22"/>
      <c r="N30" s="22"/>
      <c r="O30" s="22"/>
      <c r="P30" s="22"/>
      <c r="Q30" s="22"/>
    </row>
    <row r="31" ht="27" customHeight="1" spans="1:17">
      <c r="A31" s="99" t="s">
        <v>250</v>
      </c>
      <c r="B31" s="87" t="s">
        <v>454</v>
      </c>
      <c r="C31" s="87" t="s">
        <v>423</v>
      </c>
      <c r="D31" s="100" t="s">
        <v>276</v>
      </c>
      <c r="E31" s="101">
        <v>25000</v>
      </c>
      <c r="F31" s="22">
        <v>875000</v>
      </c>
      <c r="G31" s="22">
        <v>875000</v>
      </c>
      <c r="H31" s="22">
        <v>875000</v>
      </c>
      <c r="I31" s="22"/>
      <c r="J31" s="22"/>
      <c r="K31" s="22"/>
      <c r="L31" s="22"/>
      <c r="M31" s="22"/>
      <c r="N31" s="22"/>
      <c r="O31" s="22"/>
      <c r="P31" s="22"/>
      <c r="Q31" s="22"/>
    </row>
    <row r="32" ht="21" customHeight="1" spans="1:17">
      <c r="A32" s="99" t="s">
        <v>250</v>
      </c>
      <c r="B32" s="87" t="s">
        <v>425</v>
      </c>
      <c r="C32" s="87" t="s">
        <v>426</v>
      </c>
      <c r="D32" s="100" t="s">
        <v>381</v>
      </c>
      <c r="E32" s="101">
        <v>240</v>
      </c>
      <c r="F32" s="22">
        <v>211200</v>
      </c>
      <c r="G32" s="22">
        <v>211200</v>
      </c>
      <c r="H32" s="22">
        <v>211200</v>
      </c>
      <c r="I32" s="22"/>
      <c r="J32" s="22"/>
      <c r="K32" s="22"/>
      <c r="L32" s="22"/>
      <c r="M32" s="22"/>
      <c r="N32" s="22"/>
      <c r="O32" s="22"/>
      <c r="P32" s="22"/>
      <c r="Q32" s="22"/>
    </row>
    <row r="33" ht="21" customHeight="1" spans="1:17">
      <c r="A33" s="99" t="s">
        <v>250</v>
      </c>
      <c r="B33" s="87" t="s">
        <v>425</v>
      </c>
      <c r="C33" s="87" t="s">
        <v>426</v>
      </c>
      <c r="D33" s="100" t="s">
        <v>381</v>
      </c>
      <c r="E33" s="101">
        <v>90</v>
      </c>
      <c r="F33" s="22">
        <v>79200</v>
      </c>
      <c r="G33" s="22">
        <v>79200</v>
      </c>
      <c r="H33" s="22">
        <v>79200</v>
      </c>
      <c r="I33" s="22"/>
      <c r="J33" s="22"/>
      <c r="K33" s="22"/>
      <c r="L33" s="22"/>
      <c r="M33" s="22"/>
      <c r="N33" s="22"/>
      <c r="O33" s="22"/>
      <c r="P33" s="22"/>
      <c r="Q33" s="22"/>
    </row>
    <row r="34" ht="21" customHeight="1" spans="1:17">
      <c r="A34" s="99" t="s">
        <v>250</v>
      </c>
      <c r="B34" s="87" t="s">
        <v>455</v>
      </c>
      <c r="C34" s="87" t="s">
        <v>456</v>
      </c>
      <c r="D34" s="100" t="s">
        <v>421</v>
      </c>
      <c r="E34" s="101">
        <v>1</v>
      </c>
      <c r="F34" s="22"/>
      <c r="G34" s="22">
        <v>72000</v>
      </c>
      <c r="H34" s="22">
        <v>72000</v>
      </c>
      <c r="I34" s="22"/>
      <c r="J34" s="22"/>
      <c r="K34" s="22"/>
      <c r="L34" s="22"/>
      <c r="M34" s="22"/>
      <c r="N34" s="22"/>
      <c r="O34" s="22"/>
      <c r="P34" s="22"/>
      <c r="Q34" s="22"/>
    </row>
    <row r="35" ht="21" customHeight="1" spans="1:17">
      <c r="A35" s="99" t="s">
        <v>250</v>
      </c>
      <c r="B35" s="87" t="s">
        <v>457</v>
      </c>
      <c r="C35" s="87" t="s">
        <v>456</v>
      </c>
      <c r="D35" s="100" t="s">
        <v>421</v>
      </c>
      <c r="E35" s="101">
        <v>4</v>
      </c>
      <c r="F35" s="22"/>
      <c r="G35" s="22">
        <v>208000</v>
      </c>
      <c r="H35" s="22">
        <v>208000</v>
      </c>
      <c r="I35" s="22"/>
      <c r="J35" s="22"/>
      <c r="K35" s="22"/>
      <c r="L35" s="22"/>
      <c r="M35" s="22"/>
      <c r="N35" s="22"/>
      <c r="O35" s="22"/>
      <c r="P35" s="22"/>
      <c r="Q35" s="22"/>
    </row>
    <row r="36" ht="21" customHeight="1" spans="1:17">
      <c r="A36" s="99" t="s">
        <v>250</v>
      </c>
      <c r="B36" s="87" t="s">
        <v>432</v>
      </c>
      <c r="C36" s="87" t="s">
        <v>433</v>
      </c>
      <c r="D36" s="100" t="s">
        <v>421</v>
      </c>
      <c r="E36" s="101">
        <v>1</v>
      </c>
      <c r="F36" s="22"/>
      <c r="G36" s="22">
        <v>115000</v>
      </c>
      <c r="H36" s="22">
        <v>115000</v>
      </c>
      <c r="I36" s="22"/>
      <c r="J36" s="22"/>
      <c r="K36" s="22"/>
      <c r="L36" s="22"/>
      <c r="M36" s="22"/>
      <c r="N36" s="22"/>
      <c r="O36" s="22"/>
      <c r="P36" s="22"/>
      <c r="Q36" s="22"/>
    </row>
    <row r="37" ht="21" customHeight="1" spans="1:17">
      <c r="A37" s="99" t="s">
        <v>250</v>
      </c>
      <c r="B37" s="87" t="s">
        <v>458</v>
      </c>
      <c r="C37" s="87" t="s">
        <v>433</v>
      </c>
      <c r="D37" s="100" t="s">
        <v>421</v>
      </c>
      <c r="E37" s="101">
        <v>2</v>
      </c>
      <c r="F37" s="22"/>
      <c r="G37" s="22">
        <v>70000</v>
      </c>
      <c r="H37" s="22">
        <v>70000</v>
      </c>
      <c r="I37" s="22"/>
      <c r="J37" s="22"/>
      <c r="K37" s="22"/>
      <c r="L37" s="22"/>
      <c r="M37" s="22"/>
      <c r="N37" s="22"/>
      <c r="O37" s="22"/>
      <c r="P37" s="22"/>
      <c r="Q37" s="22"/>
    </row>
    <row r="38" ht="21" customHeight="1" spans="1:17">
      <c r="A38" s="99" t="s">
        <v>250</v>
      </c>
      <c r="B38" s="87" t="s">
        <v>459</v>
      </c>
      <c r="C38" s="87" t="s">
        <v>460</v>
      </c>
      <c r="D38" s="100" t="s">
        <v>421</v>
      </c>
      <c r="E38" s="101">
        <v>8</v>
      </c>
      <c r="F38" s="22"/>
      <c r="G38" s="22">
        <v>64000</v>
      </c>
      <c r="H38" s="22">
        <v>64000</v>
      </c>
      <c r="I38" s="22"/>
      <c r="J38" s="22"/>
      <c r="K38" s="22"/>
      <c r="L38" s="22"/>
      <c r="M38" s="22"/>
      <c r="N38" s="22"/>
      <c r="O38" s="22"/>
      <c r="P38" s="22"/>
      <c r="Q38" s="22"/>
    </row>
    <row r="39" ht="21" customHeight="1" spans="1:17">
      <c r="A39" s="99" t="s">
        <v>250</v>
      </c>
      <c r="B39" s="87" t="s">
        <v>461</v>
      </c>
      <c r="C39" s="87" t="s">
        <v>439</v>
      </c>
      <c r="D39" s="100" t="s">
        <v>276</v>
      </c>
      <c r="E39" s="101">
        <v>19000</v>
      </c>
      <c r="F39" s="22"/>
      <c r="G39" s="22">
        <v>95000</v>
      </c>
      <c r="H39" s="22">
        <v>95000</v>
      </c>
      <c r="I39" s="22"/>
      <c r="J39" s="22"/>
      <c r="K39" s="22"/>
      <c r="L39" s="22"/>
      <c r="M39" s="22"/>
      <c r="N39" s="22"/>
      <c r="O39" s="22"/>
      <c r="P39" s="22"/>
      <c r="Q39" s="22"/>
    </row>
    <row r="40" ht="30" customHeight="1" spans="1:17">
      <c r="A40" s="99" t="s">
        <v>250</v>
      </c>
      <c r="B40" s="87" t="s">
        <v>462</v>
      </c>
      <c r="C40" s="87" t="s">
        <v>439</v>
      </c>
      <c r="D40" s="100" t="s">
        <v>276</v>
      </c>
      <c r="E40" s="101">
        <v>30000</v>
      </c>
      <c r="F40" s="22"/>
      <c r="G40" s="22">
        <v>1200000</v>
      </c>
      <c r="H40" s="22">
        <v>1200000</v>
      </c>
      <c r="I40" s="22"/>
      <c r="J40" s="22"/>
      <c r="K40" s="22"/>
      <c r="L40" s="22"/>
      <c r="M40" s="22"/>
      <c r="N40" s="22"/>
      <c r="O40" s="22"/>
      <c r="P40" s="22"/>
      <c r="Q40" s="22"/>
    </row>
    <row r="41" ht="32" customHeight="1" spans="1:17">
      <c r="A41" s="99" t="s">
        <v>250</v>
      </c>
      <c r="B41" s="87" t="s">
        <v>463</v>
      </c>
      <c r="C41" s="87" t="s">
        <v>439</v>
      </c>
      <c r="D41" s="100" t="s">
        <v>276</v>
      </c>
      <c r="E41" s="101">
        <v>200000</v>
      </c>
      <c r="F41" s="22"/>
      <c r="G41" s="22">
        <v>2280000</v>
      </c>
      <c r="H41" s="22">
        <v>2280000</v>
      </c>
      <c r="I41" s="22"/>
      <c r="J41" s="22"/>
      <c r="K41" s="22"/>
      <c r="L41" s="22"/>
      <c r="M41" s="22"/>
      <c r="N41" s="22"/>
      <c r="O41" s="22"/>
      <c r="P41" s="22"/>
      <c r="Q41" s="22"/>
    </row>
    <row r="42" ht="21" customHeight="1" spans="1:17">
      <c r="A42" s="99" t="s">
        <v>250</v>
      </c>
      <c r="B42" s="87" t="s">
        <v>464</v>
      </c>
      <c r="C42" s="87" t="s">
        <v>465</v>
      </c>
      <c r="D42" s="100" t="s">
        <v>421</v>
      </c>
      <c r="E42" s="101">
        <v>1</v>
      </c>
      <c r="F42" s="22"/>
      <c r="G42" s="22">
        <v>20000</v>
      </c>
      <c r="H42" s="22">
        <v>20000</v>
      </c>
      <c r="I42" s="22"/>
      <c r="J42" s="22"/>
      <c r="K42" s="22"/>
      <c r="L42" s="22"/>
      <c r="M42" s="22"/>
      <c r="N42" s="22"/>
      <c r="O42" s="22"/>
      <c r="P42" s="22"/>
      <c r="Q42" s="22"/>
    </row>
    <row r="43" ht="21" customHeight="1" spans="1:17">
      <c r="A43" s="99" t="s">
        <v>250</v>
      </c>
      <c r="B43" s="87" t="s">
        <v>464</v>
      </c>
      <c r="C43" s="87" t="s">
        <v>465</v>
      </c>
      <c r="D43" s="100" t="s">
        <v>421</v>
      </c>
      <c r="E43" s="101">
        <v>1</v>
      </c>
      <c r="F43" s="22"/>
      <c r="G43" s="22">
        <v>20000</v>
      </c>
      <c r="H43" s="22">
        <v>20000</v>
      </c>
      <c r="I43" s="22"/>
      <c r="J43" s="22"/>
      <c r="K43" s="22"/>
      <c r="L43" s="22"/>
      <c r="M43" s="22"/>
      <c r="N43" s="22"/>
      <c r="O43" s="22"/>
      <c r="P43" s="22"/>
      <c r="Q43" s="22"/>
    </row>
    <row r="44" ht="29" customHeight="1" spans="1:17">
      <c r="A44" s="99" t="s">
        <v>250</v>
      </c>
      <c r="B44" s="87" t="s">
        <v>466</v>
      </c>
      <c r="C44" s="87" t="s">
        <v>467</v>
      </c>
      <c r="D44" s="100" t="s">
        <v>421</v>
      </c>
      <c r="E44" s="101">
        <v>1</v>
      </c>
      <c r="F44" s="22"/>
      <c r="G44" s="22">
        <v>6000</v>
      </c>
      <c r="H44" s="22">
        <v>6000</v>
      </c>
      <c r="I44" s="22"/>
      <c r="J44" s="22"/>
      <c r="K44" s="22"/>
      <c r="L44" s="22"/>
      <c r="M44" s="22"/>
      <c r="N44" s="22"/>
      <c r="O44" s="22"/>
      <c r="P44" s="22"/>
      <c r="Q44" s="22"/>
    </row>
    <row r="45" ht="21" customHeight="1" spans="1:17">
      <c r="A45" s="99" t="s">
        <v>250</v>
      </c>
      <c r="B45" s="87" t="s">
        <v>468</v>
      </c>
      <c r="C45" s="87" t="s">
        <v>467</v>
      </c>
      <c r="D45" s="100" t="s">
        <v>281</v>
      </c>
      <c r="E45" s="101">
        <v>1</v>
      </c>
      <c r="F45" s="22"/>
      <c r="G45" s="22">
        <v>5000</v>
      </c>
      <c r="H45" s="22">
        <v>5000</v>
      </c>
      <c r="I45" s="22"/>
      <c r="J45" s="22"/>
      <c r="K45" s="22"/>
      <c r="L45" s="22"/>
      <c r="M45" s="22"/>
      <c r="N45" s="22"/>
      <c r="O45" s="22"/>
      <c r="P45" s="22"/>
      <c r="Q45" s="22"/>
    </row>
    <row r="46" ht="21" customHeight="1" spans="1:17">
      <c r="A46" s="99" t="s">
        <v>250</v>
      </c>
      <c r="B46" s="87" t="s">
        <v>444</v>
      </c>
      <c r="C46" s="87" t="s">
        <v>442</v>
      </c>
      <c r="D46" s="100" t="s">
        <v>443</v>
      </c>
      <c r="E46" s="101">
        <v>1</v>
      </c>
      <c r="F46" s="22">
        <v>100000</v>
      </c>
      <c r="G46" s="22">
        <v>100000</v>
      </c>
      <c r="H46" s="22">
        <v>100000</v>
      </c>
      <c r="I46" s="22"/>
      <c r="J46" s="22"/>
      <c r="K46" s="22"/>
      <c r="L46" s="22"/>
      <c r="M46" s="22"/>
      <c r="N46" s="22"/>
      <c r="O46" s="22"/>
      <c r="P46" s="22"/>
      <c r="Q46" s="22"/>
    </row>
    <row r="47" ht="27" customHeight="1" spans="1:17">
      <c r="A47" s="99" t="s">
        <v>250</v>
      </c>
      <c r="B47" s="87" t="s">
        <v>469</v>
      </c>
      <c r="C47" s="87" t="s">
        <v>446</v>
      </c>
      <c r="D47" s="100" t="s">
        <v>443</v>
      </c>
      <c r="E47" s="101">
        <v>1</v>
      </c>
      <c r="F47" s="22">
        <v>200000</v>
      </c>
      <c r="G47" s="22">
        <v>200000</v>
      </c>
      <c r="H47" s="22">
        <v>200000</v>
      </c>
      <c r="I47" s="22"/>
      <c r="J47" s="22"/>
      <c r="K47" s="22"/>
      <c r="L47" s="22"/>
      <c r="M47" s="22"/>
      <c r="N47" s="22"/>
      <c r="O47" s="22"/>
      <c r="P47" s="22"/>
      <c r="Q47" s="22"/>
    </row>
    <row r="48" ht="30" customHeight="1" spans="1:17">
      <c r="A48" s="99" t="s">
        <v>250</v>
      </c>
      <c r="B48" s="87" t="s">
        <v>470</v>
      </c>
      <c r="C48" s="87" t="s">
        <v>446</v>
      </c>
      <c r="D48" s="100" t="s">
        <v>443</v>
      </c>
      <c r="E48" s="101">
        <v>1</v>
      </c>
      <c r="F48" s="22">
        <v>300000</v>
      </c>
      <c r="G48" s="22">
        <v>300000</v>
      </c>
      <c r="H48" s="22">
        <v>300000</v>
      </c>
      <c r="I48" s="22"/>
      <c r="J48" s="22"/>
      <c r="K48" s="22"/>
      <c r="L48" s="22"/>
      <c r="M48" s="22"/>
      <c r="N48" s="22"/>
      <c r="O48" s="22"/>
      <c r="P48" s="22"/>
      <c r="Q48" s="22"/>
    </row>
    <row r="49" ht="21" customHeight="1" spans="1:17">
      <c r="A49" s="99" t="s">
        <v>250</v>
      </c>
      <c r="B49" s="87" t="s">
        <v>471</v>
      </c>
      <c r="C49" s="87" t="s">
        <v>446</v>
      </c>
      <c r="D49" s="100" t="s">
        <v>443</v>
      </c>
      <c r="E49" s="101">
        <v>1</v>
      </c>
      <c r="F49" s="22">
        <v>150000</v>
      </c>
      <c r="G49" s="22">
        <v>150000</v>
      </c>
      <c r="H49" s="22">
        <v>150000</v>
      </c>
      <c r="I49" s="22"/>
      <c r="J49" s="22"/>
      <c r="K49" s="22"/>
      <c r="L49" s="22"/>
      <c r="M49" s="22"/>
      <c r="N49" s="22"/>
      <c r="O49" s="22"/>
      <c r="P49" s="22"/>
      <c r="Q49" s="22"/>
    </row>
    <row r="50" ht="26" customHeight="1" spans="1:17">
      <c r="A50" s="99" t="s">
        <v>250</v>
      </c>
      <c r="B50" s="87" t="s">
        <v>472</v>
      </c>
      <c r="C50" s="87" t="s">
        <v>446</v>
      </c>
      <c r="D50" s="100" t="s">
        <v>443</v>
      </c>
      <c r="E50" s="101">
        <v>1</v>
      </c>
      <c r="F50" s="22">
        <v>180000</v>
      </c>
      <c r="G50" s="22">
        <v>180000</v>
      </c>
      <c r="H50" s="22">
        <v>180000</v>
      </c>
      <c r="I50" s="22"/>
      <c r="J50" s="22"/>
      <c r="K50" s="22"/>
      <c r="L50" s="22"/>
      <c r="M50" s="22"/>
      <c r="N50" s="22"/>
      <c r="O50" s="22"/>
      <c r="P50" s="22"/>
      <c r="Q50" s="22"/>
    </row>
    <row r="51" ht="21" customHeight="1" spans="1:17">
      <c r="A51" s="99" t="s">
        <v>250</v>
      </c>
      <c r="B51" s="87" t="s">
        <v>473</v>
      </c>
      <c r="C51" s="87" t="s">
        <v>446</v>
      </c>
      <c r="D51" s="100" t="s">
        <v>443</v>
      </c>
      <c r="E51" s="101">
        <v>1</v>
      </c>
      <c r="F51" s="22">
        <v>160000</v>
      </c>
      <c r="G51" s="22">
        <v>160000</v>
      </c>
      <c r="H51" s="22">
        <v>160000</v>
      </c>
      <c r="I51" s="22"/>
      <c r="J51" s="22"/>
      <c r="K51" s="22"/>
      <c r="L51" s="22"/>
      <c r="M51" s="22"/>
      <c r="N51" s="22"/>
      <c r="O51" s="22"/>
      <c r="P51" s="22"/>
      <c r="Q51" s="22"/>
    </row>
    <row r="52" ht="21" customHeight="1" spans="1:17">
      <c r="A52" s="99" t="s">
        <v>250</v>
      </c>
      <c r="B52" s="87" t="s">
        <v>449</v>
      </c>
      <c r="C52" s="87" t="s">
        <v>450</v>
      </c>
      <c r="D52" s="100" t="s">
        <v>451</v>
      </c>
      <c r="E52" s="101">
        <v>240</v>
      </c>
      <c r="F52" s="22">
        <v>26400</v>
      </c>
      <c r="G52" s="22">
        <v>26400</v>
      </c>
      <c r="H52" s="22">
        <v>26400</v>
      </c>
      <c r="I52" s="22"/>
      <c r="J52" s="22"/>
      <c r="K52" s="22"/>
      <c r="L52" s="22"/>
      <c r="M52" s="22"/>
      <c r="N52" s="22"/>
      <c r="O52" s="22"/>
      <c r="P52" s="22"/>
      <c r="Q52" s="22"/>
    </row>
    <row r="53" ht="21" customHeight="1" spans="1:17">
      <c r="A53" s="99" t="s">
        <v>250</v>
      </c>
      <c r="B53" s="87" t="s">
        <v>449</v>
      </c>
      <c r="C53" s="87" t="s">
        <v>450</v>
      </c>
      <c r="D53" s="100" t="s">
        <v>451</v>
      </c>
      <c r="E53" s="101">
        <v>210</v>
      </c>
      <c r="F53" s="22">
        <v>23100</v>
      </c>
      <c r="G53" s="22">
        <v>23100</v>
      </c>
      <c r="H53" s="22">
        <v>23100</v>
      </c>
      <c r="I53" s="22"/>
      <c r="J53" s="22"/>
      <c r="K53" s="22"/>
      <c r="L53" s="22"/>
      <c r="M53" s="22"/>
      <c r="N53" s="22"/>
      <c r="O53" s="22"/>
      <c r="P53" s="22"/>
      <c r="Q53" s="22"/>
    </row>
    <row r="54" ht="21" customHeight="1" spans="1:17">
      <c r="A54" s="99" t="s">
        <v>250</v>
      </c>
      <c r="B54" s="87" t="s">
        <v>474</v>
      </c>
      <c r="C54" s="87" t="s">
        <v>475</v>
      </c>
      <c r="D54" s="100" t="s">
        <v>421</v>
      </c>
      <c r="E54" s="101">
        <v>1</v>
      </c>
      <c r="F54" s="22"/>
      <c r="G54" s="22">
        <v>40000</v>
      </c>
      <c r="H54" s="22">
        <v>40000</v>
      </c>
      <c r="I54" s="22"/>
      <c r="J54" s="22"/>
      <c r="K54" s="22"/>
      <c r="L54" s="22"/>
      <c r="M54" s="22"/>
      <c r="N54" s="22"/>
      <c r="O54" s="22"/>
      <c r="P54" s="22"/>
      <c r="Q54" s="22"/>
    </row>
    <row r="55" ht="21" customHeight="1" spans="1:17">
      <c r="A55" s="99" t="s">
        <v>179</v>
      </c>
      <c r="B55" s="87" t="s">
        <v>476</v>
      </c>
      <c r="C55" s="87" t="s">
        <v>477</v>
      </c>
      <c r="D55" s="100" t="s">
        <v>478</v>
      </c>
      <c r="E55" s="101">
        <v>1</v>
      </c>
      <c r="F55" s="22"/>
      <c r="G55" s="22">
        <v>35000</v>
      </c>
      <c r="H55" s="22">
        <v>35000</v>
      </c>
      <c r="I55" s="22"/>
      <c r="J55" s="22"/>
      <c r="K55" s="22"/>
      <c r="L55" s="22"/>
      <c r="M55" s="22"/>
      <c r="N55" s="22"/>
      <c r="O55" s="22"/>
      <c r="P55" s="22"/>
      <c r="Q55" s="22"/>
    </row>
    <row r="56" ht="21" customHeight="1" spans="1:17">
      <c r="A56" s="99" t="s">
        <v>179</v>
      </c>
      <c r="B56" s="87" t="s">
        <v>476</v>
      </c>
      <c r="C56" s="87" t="s">
        <v>477</v>
      </c>
      <c r="D56" s="100" t="s">
        <v>478</v>
      </c>
      <c r="E56" s="101">
        <v>1</v>
      </c>
      <c r="F56" s="22"/>
      <c r="G56" s="22">
        <v>5000</v>
      </c>
      <c r="H56" s="22"/>
      <c r="I56" s="22"/>
      <c r="J56" s="22"/>
      <c r="K56" s="22"/>
      <c r="L56" s="22">
        <v>5000</v>
      </c>
      <c r="M56" s="22">
        <v>5000</v>
      </c>
      <c r="N56" s="22"/>
      <c r="O56" s="22"/>
      <c r="P56" s="22"/>
      <c r="Q56" s="22"/>
    </row>
    <row r="57" ht="21" customHeight="1" spans="1:17">
      <c r="A57" s="99" t="s">
        <v>179</v>
      </c>
      <c r="B57" s="87" t="s">
        <v>479</v>
      </c>
      <c r="C57" s="87" t="s">
        <v>480</v>
      </c>
      <c r="D57" s="100" t="s">
        <v>481</v>
      </c>
      <c r="E57" s="101">
        <v>1</v>
      </c>
      <c r="F57" s="22">
        <v>30000</v>
      </c>
      <c r="G57" s="22">
        <v>30000</v>
      </c>
      <c r="H57" s="22">
        <v>30000</v>
      </c>
      <c r="I57" s="22"/>
      <c r="J57" s="22"/>
      <c r="K57" s="22"/>
      <c r="L57" s="22"/>
      <c r="M57" s="22"/>
      <c r="N57" s="22"/>
      <c r="O57" s="22"/>
      <c r="P57" s="22"/>
      <c r="Q57" s="22"/>
    </row>
    <row r="58" ht="21" customHeight="1" spans="1:17">
      <c r="A58" s="99" t="s">
        <v>179</v>
      </c>
      <c r="B58" s="87" t="s">
        <v>479</v>
      </c>
      <c r="C58" s="87" t="s">
        <v>480</v>
      </c>
      <c r="D58" s="100" t="s">
        <v>481</v>
      </c>
      <c r="E58" s="101">
        <v>1</v>
      </c>
      <c r="F58" s="22">
        <v>10000</v>
      </c>
      <c r="G58" s="22">
        <v>10000</v>
      </c>
      <c r="H58" s="22"/>
      <c r="I58" s="22"/>
      <c r="J58" s="22"/>
      <c r="K58" s="22"/>
      <c r="L58" s="22">
        <v>10000</v>
      </c>
      <c r="M58" s="22">
        <v>10000</v>
      </c>
      <c r="N58" s="22"/>
      <c r="O58" s="22"/>
      <c r="P58" s="22"/>
      <c r="Q58" s="22"/>
    </row>
    <row r="59" ht="21" customHeight="1" spans="1:17">
      <c r="A59" s="99" t="s">
        <v>179</v>
      </c>
      <c r="B59" s="87" t="s">
        <v>482</v>
      </c>
      <c r="C59" s="87" t="s">
        <v>483</v>
      </c>
      <c r="D59" s="100" t="s">
        <v>481</v>
      </c>
      <c r="E59" s="101">
        <v>1</v>
      </c>
      <c r="F59" s="22"/>
      <c r="G59" s="22">
        <v>16000</v>
      </c>
      <c r="H59" s="22">
        <v>16000</v>
      </c>
      <c r="I59" s="22"/>
      <c r="J59" s="22"/>
      <c r="K59" s="22"/>
      <c r="L59" s="22"/>
      <c r="M59" s="22"/>
      <c r="N59" s="22"/>
      <c r="O59" s="22"/>
      <c r="P59" s="22"/>
      <c r="Q59" s="22"/>
    </row>
    <row r="60" ht="21" customHeight="1" spans="1:17">
      <c r="A60" s="99" t="s">
        <v>179</v>
      </c>
      <c r="B60" s="87" t="s">
        <v>482</v>
      </c>
      <c r="C60" s="87" t="s">
        <v>483</v>
      </c>
      <c r="D60" s="100" t="s">
        <v>481</v>
      </c>
      <c r="E60" s="101">
        <v>1</v>
      </c>
      <c r="F60" s="22"/>
      <c r="G60" s="22">
        <v>10000</v>
      </c>
      <c r="H60" s="22"/>
      <c r="I60" s="22"/>
      <c r="J60" s="22"/>
      <c r="K60" s="22"/>
      <c r="L60" s="22">
        <v>10000</v>
      </c>
      <c r="M60" s="22">
        <v>10000</v>
      </c>
      <c r="N60" s="22"/>
      <c r="O60" s="22"/>
      <c r="P60" s="22"/>
      <c r="Q60" s="22"/>
    </row>
    <row r="61" ht="21" customHeight="1" spans="1:17">
      <c r="A61" s="99" t="s">
        <v>188</v>
      </c>
      <c r="B61" s="87" t="s">
        <v>484</v>
      </c>
      <c r="C61" s="87" t="s">
        <v>485</v>
      </c>
      <c r="D61" s="100" t="s">
        <v>486</v>
      </c>
      <c r="E61" s="101">
        <v>11</v>
      </c>
      <c r="F61" s="22">
        <v>8250</v>
      </c>
      <c r="G61" s="22">
        <v>8250</v>
      </c>
      <c r="H61" s="22"/>
      <c r="I61" s="22"/>
      <c r="J61" s="22"/>
      <c r="K61" s="22"/>
      <c r="L61" s="22">
        <v>8250</v>
      </c>
      <c r="M61" s="22">
        <v>8250</v>
      </c>
      <c r="N61" s="22"/>
      <c r="O61" s="22"/>
      <c r="P61" s="22"/>
      <c r="Q61" s="22"/>
    </row>
    <row r="62" ht="21" customHeight="1" spans="1:17">
      <c r="A62" s="99" t="s">
        <v>188</v>
      </c>
      <c r="B62" s="87" t="s">
        <v>487</v>
      </c>
      <c r="C62" s="87" t="s">
        <v>488</v>
      </c>
      <c r="D62" s="100" t="s">
        <v>489</v>
      </c>
      <c r="E62" s="101">
        <v>11</v>
      </c>
      <c r="F62" s="22">
        <v>15400</v>
      </c>
      <c r="G62" s="22">
        <v>15400</v>
      </c>
      <c r="H62" s="22"/>
      <c r="I62" s="22"/>
      <c r="J62" s="22"/>
      <c r="K62" s="22"/>
      <c r="L62" s="22">
        <v>15400</v>
      </c>
      <c r="M62" s="22">
        <v>15400</v>
      </c>
      <c r="N62" s="22"/>
      <c r="O62" s="22"/>
      <c r="P62" s="22"/>
      <c r="Q62" s="22"/>
    </row>
    <row r="63" ht="21" customHeight="1" spans="1:17">
      <c r="A63" s="99" t="s">
        <v>188</v>
      </c>
      <c r="B63" s="87" t="s">
        <v>490</v>
      </c>
      <c r="C63" s="87" t="s">
        <v>423</v>
      </c>
      <c r="D63" s="100" t="s">
        <v>481</v>
      </c>
      <c r="E63" s="101">
        <v>1</v>
      </c>
      <c r="F63" s="22">
        <v>3240000</v>
      </c>
      <c r="G63" s="22">
        <v>3240000</v>
      </c>
      <c r="H63" s="22"/>
      <c r="I63" s="22"/>
      <c r="J63" s="22"/>
      <c r="K63" s="22"/>
      <c r="L63" s="22">
        <v>3240000</v>
      </c>
      <c r="M63" s="22">
        <v>3240000</v>
      </c>
      <c r="N63" s="22"/>
      <c r="O63" s="22"/>
      <c r="P63" s="22"/>
      <c r="Q63" s="22"/>
    </row>
    <row r="64" ht="21" customHeight="1" spans="1:17">
      <c r="A64" s="99" t="s">
        <v>188</v>
      </c>
      <c r="B64" s="87" t="s">
        <v>425</v>
      </c>
      <c r="C64" s="87" t="s">
        <v>426</v>
      </c>
      <c r="D64" s="100" t="s">
        <v>381</v>
      </c>
      <c r="E64" s="101">
        <v>1009</v>
      </c>
      <c r="F64" s="22">
        <v>887920</v>
      </c>
      <c r="G64" s="22">
        <v>887920</v>
      </c>
      <c r="H64" s="22"/>
      <c r="I64" s="22"/>
      <c r="J64" s="22"/>
      <c r="K64" s="22"/>
      <c r="L64" s="22">
        <v>887920</v>
      </c>
      <c r="M64" s="22">
        <v>887920</v>
      </c>
      <c r="N64" s="22"/>
      <c r="O64" s="22"/>
      <c r="P64" s="22"/>
      <c r="Q64" s="22"/>
    </row>
    <row r="65" ht="21" customHeight="1" spans="1:17">
      <c r="A65" s="99" t="s">
        <v>188</v>
      </c>
      <c r="B65" s="87" t="s">
        <v>491</v>
      </c>
      <c r="C65" s="87" t="s">
        <v>492</v>
      </c>
      <c r="D65" s="100" t="s">
        <v>421</v>
      </c>
      <c r="E65" s="101">
        <v>5</v>
      </c>
      <c r="F65" s="22"/>
      <c r="G65" s="22">
        <v>15000</v>
      </c>
      <c r="H65" s="22"/>
      <c r="I65" s="22"/>
      <c r="J65" s="22"/>
      <c r="K65" s="22"/>
      <c r="L65" s="22">
        <v>15000</v>
      </c>
      <c r="M65" s="22">
        <v>15000</v>
      </c>
      <c r="N65" s="22"/>
      <c r="O65" s="22"/>
      <c r="P65" s="22"/>
      <c r="Q65" s="22"/>
    </row>
    <row r="66" ht="21" customHeight="1" spans="1:17">
      <c r="A66" s="99" t="s">
        <v>188</v>
      </c>
      <c r="B66" s="87" t="s">
        <v>493</v>
      </c>
      <c r="C66" s="87" t="s">
        <v>494</v>
      </c>
      <c r="D66" s="100" t="s">
        <v>495</v>
      </c>
      <c r="E66" s="101">
        <v>360</v>
      </c>
      <c r="F66" s="22"/>
      <c r="G66" s="22">
        <v>10188</v>
      </c>
      <c r="H66" s="22">
        <v>10188</v>
      </c>
      <c r="I66" s="22"/>
      <c r="J66" s="22"/>
      <c r="K66" s="22"/>
      <c r="L66" s="22"/>
      <c r="M66" s="22"/>
      <c r="N66" s="22"/>
      <c r="O66" s="22"/>
      <c r="P66" s="22"/>
      <c r="Q66" s="22"/>
    </row>
    <row r="67" ht="21" customHeight="1" spans="1:17">
      <c r="A67" s="99" t="s">
        <v>188</v>
      </c>
      <c r="B67" s="87" t="s">
        <v>496</v>
      </c>
      <c r="C67" s="87" t="s">
        <v>497</v>
      </c>
      <c r="D67" s="100" t="s">
        <v>489</v>
      </c>
      <c r="E67" s="101">
        <v>110</v>
      </c>
      <c r="F67" s="22">
        <v>88000</v>
      </c>
      <c r="G67" s="22">
        <v>88000</v>
      </c>
      <c r="H67" s="22"/>
      <c r="I67" s="22"/>
      <c r="J67" s="22"/>
      <c r="K67" s="22"/>
      <c r="L67" s="22">
        <v>88000</v>
      </c>
      <c r="M67" s="22">
        <v>88000</v>
      </c>
      <c r="N67" s="22"/>
      <c r="O67" s="22"/>
      <c r="P67" s="22"/>
      <c r="Q67" s="22"/>
    </row>
    <row r="68" ht="21" customHeight="1" spans="1:17">
      <c r="A68" s="99" t="s">
        <v>188</v>
      </c>
      <c r="B68" s="87" t="s">
        <v>498</v>
      </c>
      <c r="C68" s="87" t="s">
        <v>499</v>
      </c>
      <c r="D68" s="100" t="s">
        <v>486</v>
      </c>
      <c r="E68" s="101">
        <v>135</v>
      </c>
      <c r="F68" s="22">
        <v>40500</v>
      </c>
      <c r="G68" s="22">
        <v>40500</v>
      </c>
      <c r="H68" s="22"/>
      <c r="I68" s="22"/>
      <c r="J68" s="22"/>
      <c r="K68" s="22"/>
      <c r="L68" s="22">
        <v>40500</v>
      </c>
      <c r="M68" s="22">
        <v>40500</v>
      </c>
      <c r="N68" s="22"/>
      <c r="O68" s="22"/>
      <c r="P68" s="22"/>
      <c r="Q68" s="22"/>
    </row>
    <row r="69" ht="21" customHeight="1" spans="1:17">
      <c r="A69" s="99" t="s">
        <v>188</v>
      </c>
      <c r="B69" s="87" t="s">
        <v>500</v>
      </c>
      <c r="C69" s="87" t="s">
        <v>501</v>
      </c>
      <c r="D69" s="100" t="s">
        <v>421</v>
      </c>
      <c r="E69" s="101">
        <v>1</v>
      </c>
      <c r="F69" s="22"/>
      <c r="G69" s="22">
        <v>1000</v>
      </c>
      <c r="H69" s="22"/>
      <c r="I69" s="22"/>
      <c r="J69" s="22"/>
      <c r="K69" s="22"/>
      <c r="L69" s="22">
        <v>1000</v>
      </c>
      <c r="M69" s="22">
        <v>1000</v>
      </c>
      <c r="N69" s="22"/>
      <c r="O69" s="22"/>
      <c r="P69" s="22"/>
      <c r="Q69" s="22"/>
    </row>
    <row r="70" ht="21" customHeight="1" spans="1:17">
      <c r="A70" s="99" t="s">
        <v>188</v>
      </c>
      <c r="B70" s="87" t="s">
        <v>502</v>
      </c>
      <c r="C70" s="87" t="s">
        <v>503</v>
      </c>
      <c r="D70" s="100" t="s">
        <v>421</v>
      </c>
      <c r="E70" s="101">
        <v>6</v>
      </c>
      <c r="F70" s="22"/>
      <c r="G70" s="22">
        <v>36000</v>
      </c>
      <c r="H70" s="22"/>
      <c r="I70" s="22"/>
      <c r="J70" s="22"/>
      <c r="K70" s="22"/>
      <c r="L70" s="22">
        <v>36000</v>
      </c>
      <c r="M70" s="22">
        <v>36000</v>
      </c>
      <c r="N70" s="22"/>
      <c r="O70" s="22"/>
      <c r="P70" s="22"/>
      <c r="Q70" s="22"/>
    </row>
    <row r="71" ht="21" customHeight="1" spans="1:17">
      <c r="A71" s="99" t="s">
        <v>188</v>
      </c>
      <c r="B71" s="87" t="s">
        <v>504</v>
      </c>
      <c r="C71" s="87" t="s">
        <v>503</v>
      </c>
      <c r="D71" s="100" t="s">
        <v>421</v>
      </c>
      <c r="E71" s="101">
        <v>2</v>
      </c>
      <c r="F71" s="22"/>
      <c r="G71" s="22">
        <v>10000</v>
      </c>
      <c r="H71" s="22"/>
      <c r="I71" s="22"/>
      <c r="J71" s="22"/>
      <c r="K71" s="22"/>
      <c r="L71" s="22">
        <v>10000</v>
      </c>
      <c r="M71" s="22">
        <v>10000</v>
      </c>
      <c r="N71" s="22"/>
      <c r="O71" s="22"/>
      <c r="P71" s="22"/>
      <c r="Q71" s="22"/>
    </row>
    <row r="72" ht="21" customHeight="1" spans="1:17">
      <c r="A72" s="99" t="s">
        <v>188</v>
      </c>
      <c r="B72" s="87" t="s">
        <v>204</v>
      </c>
      <c r="C72" s="87" t="s">
        <v>505</v>
      </c>
      <c r="D72" s="100" t="s">
        <v>506</v>
      </c>
      <c r="E72" s="101">
        <v>1</v>
      </c>
      <c r="F72" s="22">
        <v>211228.84</v>
      </c>
      <c r="G72" s="22">
        <v>211228.84</v>
      </c>
      <c r="H72" s="22">
        <v>211228.84</v>
      </c>
      <c r="I72" s="22"/>
      <c r="J72" s="22"/>
      <c r="K72" s="22"/>
      <c r="L72" s="22"/>
      <c r="M72" s="22"/>
      <c r="N72" s="22"/>
      <c r="O72" s="22"/>
      <c r="P72" s="22"/>
      <c r="Q72" s="22"/>
    </row>
    <row r="73" ht="21" customHeight="1" spans="1:17">
      <c r="A73" s="99" t="s">
        <v>188</v>
      </c>
      <c r="B73" s="87" t="s">
        <v>204</v>
      </c>
      <c r="C73" s="87" t="s">
        <v>505</v>
      </c>
      <c r="D73" s="100" t="s">
        <v>506</v>
      </c>
      <c r="E73" s="101">
        <v>1</v>
      </c>
      <c r="F73" s="22">
        <v>1200000</v>
      </c>
      <c r="G73" s="22">
        <v>1200000</v>
      </c>
      <c r="H73" s="22"/>
      <c r="I73" s="22"/>
      <c r="J73" s="22"/>
      <c r="K73" s="22"/>
      <c r="L73" s="22">
        <v>1200000</v>
      </c>
      <c r="M73" s="22">
        <v>1200000</v>
      </c>
      <c r="N73" s="22"/>
      <c r="O73" s="22"/>
      <c r="P73" s="22"/>
      <c r="Q73" s="22"/>
    </row>
    <row r="74" ht="21" customHeight="1" spans="1:17">
      <c r="A74" s="99" t="s">
        <v>188</v>
      </c>
      <c r="B74" s="87" t="s">
        <v>194</v>
      </c>
      <c r="C74" s="87" t="s">
        <v>450</v>
      </c>
      <c r="D74" s="100" t="s">
        <v>478</v>
      </c>
      <c r="E74" s="101">
        <v>1</v>
      </c>
      <c r="F74" s="22">
        <v>138300</v>
      </c>
      <c r="G74" s="22">
        <v>138300</v>
      </c>
      <c r="H74" s="22"/>
      <c r="I74" s="22"/>
      <c r="J74" s="22"/>
      <c r="K74" s="22"/>
      <c r="L74" s="22">
        <v>138300</v>
      </c>
      <c r="M74" s="22">
        <v>138300</v>
      </c>
      <c r="N74" s="22"/>
      <c r="O74" s="22"/>
      <c r="P74" s="22"/>
      <c r="Q74" s="22"/>
    </row>
    <row r="75" ht="21" customHeight="1" spans="1:17">
      <c r="A75" s="99" t="s">
        <v>188</v>
      </c>
      <c r="B75" s="87" t="s">
        <v>194</v>
      </c>
      <c r="C75" s="87" t="s">
        <v>450</v>
      </c>
      <c r="D75" s="100" t="s">
        <v>478</v>
      </c>
      <c r="E75" s="101">
        <v>1</v>
      </c>
      <c r="F75" s="22">
        <v>8745.84</v>
      </c>
      <c r="G75" s="22">
        <v>8745.84</v>
      </c>
      <c r="H75" s="22">
        <v>8745.84</v>
      </c>
      <c r="I75" s="22"/>
      <c r="J75" s="22"/>
      <c r="K75" s="22"/>
      <c r="L75" s="22"/>
      <c r="M75" s="22"/>
      <c r="N75" s="22"/>
      <c r="O75" s="22"/>
      <c r="P75" s="22"/>
      <c r="Q75" s="22"/>
    </row>
    <row r="76" ht="21" customHeight="1" spans="1:17">
      <c r="A76" s="99" t="s">
        <v>246</v>
      </c>
      <c r="B76" s="87" t="s">
        <v>425</v>
      </c>
      <c r="C76" s="87" t="s">
        <v>426</v>
      </c>
      <c r="D76" s="100" t="s">
        <v>381</v>
      </c>
      <c r="E76" s="101">
        <v>180</v>
      </c>
      <c r="F76" s="22">
        <v>158400</v>
      </c>
      <c r="G76" s="22">
        <v>158400</v>
      </c>
      <c r="H76" s="22">
        <v>158400</v>
      </c>
      <c r="I76" s="22"/>
      <c r="J76" s="22"/>
      <c r="K76" s="22"/>
      <c r="L76" s="22"/>
      <c r="M76" s="22"/>
      <c r="N76" s="22"/>
      <c r="O76" s="22"/>
      <c r="P76" s="22"/>
      <c r="Q76" s="22"/>
    </row>
    <row r="77" ht="21" customHeight="1" spans="1:17">
      <c r="A77" s="99" t="s">
        <v>246</v>
      </c>
      <c r="B77" s="87" t="s">
        <v>449</v>
      </c>
      <c r="C77" s="87" t="s">
        <v>450</v>
      </c>
      <c r="D77" s="100" t="s">
        <v>451</v>
      </c>
      <c r="E77" s="101">
        <v>200</v>
      </c>
      <c r="F77" s="22">
        <v>22000</v>
      </c>
      <c r="G77" s="22">
        <v>22000</v>
      </c>
      <c r="H77" s="22">
        <v>22000</v>
      </c>
      <c r="I77" s="22"/>
      <c r="J77" s="22"/>
      <c r="K77" s="22"/>
      <c r="L77" s="22"/>
      <c r="M77" s="22"/>
      <c r="N77" s="22"/>
      <c r="O77" s="22"/>
      <c r="P77" s="22"/>
      <c r="Q77" s="22"/>
    </row>
    <row r="78" ht="21" customHeight="1" spans="1:17">
      <c r="A78" s="99" t="s">
        <v>246</v>
      </c>
      <c r="B78" s="87" t="s">
        <v>507</v>
      </c>
      <c r="C78" s="87" t="s">
        <v>475</v>
      </c>
      <c r="D78" s="100" t="s">
        <v>421</v>
      </c>
      <c r="E78" s="101">
        <v>1</v>
      </c>
      <c r="F78" s="22"/>
      <c r="G78" s="22">
        <v>15200</v>
      </c>
      <c r="H78" s="22">
        <v>15200</v>
      </c>
      <c r="I78" s="22"/>
      <c r="J78" s="22"/>
      <c r="K78" s="22"/>
      <c r="L78" s="22"/>
      <c r="M78" s="22"/>
      <c r="N78" s="22"/>
      <c r="O78" s="22"/>
      <c r="P78" s="22"/>
      <c r="Q78" s="22"/>
    </row>
    <row r="79" ht="21" customHeight="1" spans="1:17">
      <c r="A79" s="99" t="s">
        <v>251</v>
      </c>
      <c r="B79" s="87" t="s">
        <v>508</v>
      </c>
      <c r="C79" s="87" t="s">
        <v>509</v>
      </c>
      <c r="D79" s="100" t="s">
        <v>391</v>
      </c>
      <c r="E79" s="101">
        <v>2</v>
      </c>
      <c r="F79" s="22"/>
      <c r="G79" s="22">
        <v>500000</v>
      </c>
      <c r="H79" s="22"/>
      <c r="I79" s="22"/>
      <c r="J79" s="22"/>
      <c r="K79" s="22"/>
      <c r="L79" s="22">
        <v>500000</v>
      </c>
      <c r="M79" s="22">
        <v>500000</v>
      </c>
      <c r="N79" s="22"/>
      <c r="O79" s="22"/>
      <c r="P79" s="22"/>
      <c r="Q79" s="22"/>
    </row>
    <row r="80" ht="21" customHeight="1" spans="1:17">
      <c r="A80" s="90" t="s">
        <v>104</v>
      </c>
      <c r="B80" s="91"/>
      <c r="C80" s="91"/>
      <c r="D80" s="91"/>
      <c r="E80" s="98"/>
      <c r="F80" s="22">
        <v>12032504.68</v>
      </c>
      <c r="G80" s="22">
        <v>29803992.68</v>
      </c>
      <c r="H80" s="22">
        <v>23598622.68</v>
      </c>
      <c r="I80" s="22"/>
      <c r="J80" s="22"/>
      <c r="K80" s="22"/>
      <c r="L80" s="22">
        <v>6205370</v>
      </c>
      <c r="M80" s="22">
        <v>6205370</v>
      </c>
      <c r="N80" s="22"/>
      <c r="O80" s="22"/>
      <c r="P80" s="22"/>
      <c r="Q80" s="22"/>
    </row>
  </sheetData>
  <mergeCells count="16">
    <mergeCell ref="A2:Q2"/>
    <mergeCell ref="A3:F3"/>
    <mergeCell ref="G4:Q4"/>
    <mergeCell ref="L5:Q5"/>
    <mergeCell ref="A80:E8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61"/>
      <c r="B1" s="61"/>
      <c r="C1" s="61"/>
      <c r="D1" s="61"/>
      <c r="E1" s="61"/>
      <c r="F1" s="61"/>
      <c r="G1" s="61"/>
      <c r="H1" s="66"/>
      <c r="I1" s="61"/>
      <c r="J1" s="61"/>
      <c r="K1" s="61"/>
      <c r="L1" s="45"/>
      <c r="M1" s="67"/>
      <c r="N1" s="68" t="s">
        <v>510</v>
      </c>
    </row>
    <row r="2" ht="27.75" customHeight="1" spans="1:14">
      <c r="A2" s="57" t="s">
        <v>511</v>
      </c>
      <c r="B2" s="69"/>
      <c r="C2" s="69"/>
      <c r="D2" s="69"/>
      <c r="E2" s="69"/>
      <c r="F2" s="69"/>
      <c r="G2" s="69"/>
      <c r="H2" s="70"/>
      <c r="I2" s="69"/>
      <c r="J2" s="69"/>
      <c r="K2" s="69"/>
      <c r="L2" s="47"/>
      <c r="M2" s="70"/>
      <c r="N2" s="69"/>
    </row>
    <row r="3" ht="18.75" customHeight="1" spans="1:14">
      <c r="A3" s="58" t="str">
        <f>"单位名称："&amp;"云南省遥感中心"</f>
        <v>单位名称：云南省遥感中心</v>
      </c>
      <c r="B3" s="59"/>
      <c r="C3" s="59"/>
      <c r="D3" s="59"/>
      <c r="E3" s="59"/>
      <c r="F3" s="59"/>
      <c r="G3" s="59"/>
      <c r="H3" s="66"/>
      <c r="I3" s="61"/>
      <c r="J3" s="61"/>
      <c r="K3" s="61"/>
      <c r="L3" s="62"/>
      <c r="M3" s="71"/>
      <c r="N3" s="72" t="s">
        <v>129</v>
      </c>
    </row>
    <row r="4" ht="15.75" customHeight="1" spans="1:14">
      <c r="A4" s="9" t="s">
        <v>409</v>
      </c>
      <c r="B4" s="73" t="s">
        <v>512</v>
      </c>
      <c r="C4" s="73" t="s">
        <v>513</v>
      </c>
      <c r="D4" s="74" t="s">
        <v>145</v>
      </c>
      <c r="E4" s="74"/>
      <c r="F4" s="74"/>
      <c r="G4" s="74"/>
      <c r="H4" s="75"/>
      <c r="I4" s="74"/>
      <c r="J4" s="74"/>
      <c r="K4" s="74"/>
      <c r="L4" s="76"/>
      <c r="M4" s="75"/>
      <c r="N4" s="77"/>
    </row>
    <row r="5" ht="17.25" customHeight="1" spans="1:14">
      <c r="A5" s="14"/>
      <c r="B5" s="78"/>
      <c r="C5" s="78"/>
      <c r="D5" s="78" t="s">
        <v>30</v>
      </c>
      <c r="E5" s="78" t="s">
        <v>33</v>
      </c>
      <c r="F5" s="78" t="s">
        <v>415</v>
      </c>
      <c r="G5" s="78" t="s">
        <v>416</v>
      </c>
      <c r="H5" s="79" t="s">
        <v>417</v>
      </c>
      <c r="I5" s="80" t="s">
        <v>418</v>
      </c>
      <c r="J5" s="80"/>
      <c r="K5" s="80"/>
      <c r="L5" s="81"/>
      <c r="M5" s="82"/>
      <c r="N5" s="83"/>
    </row>
    <row r="6" ht="54" customHeight="1" spans="1:14">
      <c r="A6" s="17"/>
      <c r="B6" s="83"/>
      <c r="C6" s="83"/>
      <c r="D6" s="83"/>
      <c r="E6" s="83"/>
      <c r="F6" s="83"/>
      <c r="G6" s="83"/>
      <c r="H6" s="84"/>
      <c r="I6" s="83" t="s">
        <v>32</v>
      </c>
      <c r="J6" s="83" t="s">
        <v>43</v>
      </c>
      <c r="K6" s="83" t="s">
        <v>152</v>
      </c>
      <c r="L6" s="85" t="s">
        <v>39</v>
      </c>
      <c r="M6" s="84" t="s">
        <v>40</v>
      </c>
      <c r="N6" s="83" t="s">
        <v>41</v>
      </c>
    </row>
    <row r="7" ht="15" customHeight="1" spans="1:14">
      <c r="A7" s="17">
        <v>1</v>
      </c>
      <c r="B7" s="83">
        <v>2</v>
      </c>
      <c r="C7" s="83">
        <v>3</v>
      </c>
      <c r="D7" s="84">
        <v>4</v>
      </c>
      <c r="E7" s="84">
        <v>5</v>
      </c>
      <c r="F7" s="84">
        <v>6</v>
      </c>
      <c r="G7" s="84">
        <v>7</v>
      </c>
      <c r="H7" s="84">
        <v>8</v>
      </c>
      <c r="I7" s="84">
        <v>9</v>
      </c>
      <c r="J7" s="84">
        <v>10</v>
      </c>
      <c r="K7" s="84">
        <v>11</v>
      </c>
      <c r="L7" s="84">
        <v>12</v>
      </c>
      <c r="M7" s="84">
        <v>13</v>
      </c>
      <c r="N7" s="84">
        <v>14</v>
      </c>
    </row>
    <row r="8" ht="21" customHeight="1" spans="1:14">
      <c r="A8" s="86"/>
      <c r="B8" s="87"/>
      <c r="C8" s="87"/>
      <c r="D8" s="88"/>
      <c r="E8" s="88"/>
      <c r="F8" s="88"/>
      <c r="G8" s="88"/>
      <c r="H8" s="88"/>
      <c r="I8" s="88"/>
      <c r="J8" s="88"/>
      <c r="K8" s="88"/>
      <c r="L8" s="89"/>
      <c r="M8" s="88"/>
      <c r="N8" s="88"/>
    </row>
    <row r="9" ht="21" customHeight="1" spans="1:14">
      <c r="A9" s="86"/>
      <c r="B9" s="87"/>
      <c r="C9" s="87"/>
      <c r="D9" s="88"/>
      <c r="E9" s="88"/>
      <c r="F9" s="88"/>
      <c r="G9" s="88"/>
      <c r="H9" s="88"/>
      <c r="I9" s="88"/>
      <c r="J9" s="88"/>
      <c r="K9" s="88"/>
      <c r="L9" s="89"/>
      <c r="M9" s="88"/>
      <c r="N9" s="88"/>
    </row>
    <row r="10" ht="21" customHeight="1" spans="1:14">
      <c r="A10" s="90" t="s">
        <v>104</v>
      </c>
      <c r="B10" s="91"/>
      <c r="C10" s="92"/>
      <c r="D10" s="88"/>
      <c r="E10" s="88"/>
      <c r="F10" s="88"/>
      <c r="G10" s="88"/>
      <c r="H10" s="88"/>
      <c r="I10" s="88"/>
      <c r="J10" s="88"/>
      <c r="K10" s="88"/>
      <c r="L10" s="89"/>
      <c r="M10" s="88"/>
      <c r="N10" s="88"/>
    </row>
    <row r="11" customHeight="1" spans="1:14">
      <c r="A11" s="34" t="s">
        <v>406</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G28" sqref="G28"/>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13.5" customHeight="1" spans="1:24">
      <c r="D1" s="56"/>
      <c r="W1" s="45"/>
      <c r="X1" s="45" t="s">
        <v>514</v>
      </c>
    </row>
    <row r="2" ht="27.75" customHeight="1" spans="1:24">
      <c r="A2" s="57" t="s">
        <v>515</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8" t="str">
        <f>"单位名称："&amp;"云南省遥感中心"</f>
        <v>单位名称：云南省遥感中心</v>
      </c>
      <c r="B3" s="59"/>
      <c r="C3" s="59"/>
      <c r="D3" s="60"/>
      <c r="E3" s="61"/>
      <c r="F3" s="61"/>
      <c r="G3" s="61"/>
      <c r="H3" s="61"/>
      <c r="I3" s="61"/>
      <c r="W3" s="62"/>
      <c r="X3" s="62" t="s">
        <v>129</v>
      </c>
    </row>
    <row r="4" ht="19.5" customHeight="1" spans="1:24">
      <c r="A4" s="15" t="s">
        <v>516</v>
      </c>
      <c r="B4" s="10" t="s">
        <v>145</v>
      </c>
      <c r="C4" s="11"/>
      <c r="D4" s="11"/>
      <c r="E4" s="63" t="s">
        <v>517</v>
      </c>
      <c r="F4" s="63"/>
      <c r="G4" s="63"/>
      <c r="H4" s="63"/>
      <c r="I4" s="63"/>
      <c r="J4" s="63"/>
      <c r="K4" s="63"/>
      <c r="L4" s="63"/>
      <c r="M4" s="63"/>
      <c r="N4" s="63"/>
      <c r="O4" s="63"/>
      <c r="P4" s="63"/>
      <c r="Q4" s="63"/>
      <c r="R4" s="63"/>
      <c r="S4" s="63"/>
      <c r="T4" s="63"/>
      <c r="U4" s="63"/>
      <c r="V4" s="63"/>
      <c r="W4" s="63"/>
      <c r="X4" s="63"/>
    </row>
    <row r="5" ht="40.5" customHeight="1" spans="1:24">
      <c r="A5" s="18"/>
      <c r="B5" s="28" t="s">
        <v>30</v>
      </c>
      <c r="C5" s="9" t="s">
        <v>33</v>
      </c>
      <c r="D5" s="64" t="s">
        <v>518</v>
      </c>
      <c r="E5" s="63" t="s">
        <v>519</v>
      </c>
      <c r="F5" s="63" t="s">
        <v>520</v>
      </c>
      <c r="G5" s="63" t="s">
        <v>521</v>
      </c>
      <c r="H5" s="63" t="s">
        <v>522</v>
      </c>
      <c r="I5" s="63" t="s">
        <v>523</v>
      </c>
      <c r="J5" s="63" t="s">
        <v>524</v>
      </c>
      <c r="K5" s="63" t="s">
        <v>525</v>
      </c>
      <c r="L5" s="63" t="s">
        <v>526</v>
      </c>
      <c r="M5" s="63" t="s">
        <v>527</v>
      </c>
      <c r="N5" s="63" t="s">
        <v>528</v>
      </c>
      <c r="O5" s="63" t="s">
        <v>529</v>
      </c>
      <c r="P5" s="63" t="s">
        <v>530</v>
      </c>
      <c r="Q5" s="63" t="s">
        <v>531</v>
      </c>
      <c r="R5" s="63" t="s">
        <v>532</v>
      </c>
      <c r="S5" s="63" t="s">
        <v>533</v>
      </c>
      <c r="T5" s="63" t="s">
        <v>534</v>
      </c>
      <c r="U5" s="63" t="s">
        <v>535</v>
      </c>
      <c r="V5" s="63" t="s">
        <v>536</v>
      </c>
      <c r="W5" s="63" t="s">
        <v>537</v>
      </c>
      <c r="X5" s="63" t="s">
        <v>538</v>
      </c>
    </row>
    <row r="6" ht="19.5" customHeight="1" spans="1:24">
      <c r="A6" s="63">
        <v>1</v>
      </c>
      <c r="B6" s="63">
        <v>2</v>
      </c>
      <c r="C6" s="63">
        <v>3</v>
      </c>
      <c r="D6" s="10">
        <v>4</v>
      </c>
      <c r="E6" s="63">
        <v>5</v>
      </c>
      <c r="F6" s="63">
        <v>6</v>
      </c>
      <c r="G6" s="63">
        <v>7</v>
      </c>
      <c r="H6" s="10">
        <v>8</v>
      </c>
      <c r="I6" s="63">
        <v>9</v>
      </c>
      <c r="J6" s="63">
        <v>10</v>
      </c>
      <c r="K6" s="63">
        <v>11</v>
      </c>
      <c r="L6" s="10">
        <v>12</v>
      </c>
      <c r="M6" s="63">
        <v>13</v>
      </c>
      <c r="N6" s="63">
        <v>14</v>
      </c>
      <c r="O6" s="63">
        <v>15</v>
      </c>
      <c r="P6" s="10">
        <v>16</v>
      </c>
      <c r="Q6" s="63">
        <v>17</v>
      </c>
      <c r="R6" s="63">
        <v>18</v>
      </c>
      <c r="S6" s="63">
        <v>19</v>
      </c>
      <c r="T6" s="10">
        <v>20</v>
      </c>
      <c r="U6" s="10">
        <v>21</v>
      </c>
      <c r="V6" s="10">
        <v>22</v>
      </c>
      <c r="W6" s="63">
        <v>23</v>
      </c>
      <c r="X6" s="63">
        <v>24</v>
      </c>
    </row>
    <row r="7" ht="28.4" customHeight="1" spans="1:24">
      <c r="A7" s="30"/>
      <c r="B7" s="22"/>
      <c r="C7" s="22"/>
      <c r="D7" s="22"/>
      <c r="E7" s="22"/>
      <c r="F7" s="22"/>
      <c r="G7" s="22"/>
      <c r="H7" s="22"/>
      <c r="I7" s="22"/>
      <c r="J7" s="22"/>
      <c r="K7" s="22"/>
      <c r="L7" s="22"/>
      <c r="M7" s="22"/>
      <c r="N7" s="22"/>
      <c r="O7" s="22"/>
      <c r="P7" s="22"/>
      <c r="Q7" s="22"/>
      <c r="R7" s="22"/>
      <c r="S7" s="22"/>
      <c r="T7" s="22"/>
      <c r="U7" s="22"/>
      <c r="V7" s="22"/>
      <c r="W7" s="65"/>
      <c r="X7" s="22"/>
    </row>
    <row r="8" ht="29.9" customHeight="1" spans="1:24">
      <c r="A8" s="30"/>
      <c r="B8" s="22"/>
      <c r="C8" s="22"/>
      <c r="D8" s="22"/>
      <c r="E8" s="22"/>
      <c r="F8" s="22"/>
      <c r="G8" s="22"/>
      <c r="H8" s="22"/>
      <c r="I8" s="22"/>
      <c r="J8" s="22"/>
      <c r="K8" s="22"/>
      <c r="L8" s="22"/>
      <c r="M8" s="22"/>
      <c r="N8" s="22"/>
      <c r="O8" s="22"/>
      <c r="P8" s="22"/>
      <c r="Q8" s="22"/>
      <c r="R8" s="22"/>
      <c r="S8" s="22"/>
      <c r="T8" s="22"/>
      <c r="U8" s="22"/>
      <c r="V8" s="22"/>
      <c r="W8" s="65"/>
      <c r="X8" s="22"/>
    </row>
    <row r="9" customHeight="1" spans="1:24">
      <c r="A9" s="34" t="s">
        <v>406</v>
      </c>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15" sqref="A15"/>
    </sheetView>
  </sheetViews>
  <sheetFormatPr defaultColWidth="9.14166666666667" defaultRowHeight="12" customHeight="1" outlineLevelRow="7"/>
  <cols>
    <col min="1" max="1" width="28.958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10">
      <c r="J1" s="45" t="s">
        <v>539</v>
      </c>
    </row>
    <row r="2" ht="28.5" customHeight="1" spans="1:10">
      <c r="A2" s="46" t="s">
        <v>540</v>
      </c>
      <c r="B2" s="27"/>
      <c r="C2" s="27"/>
      <c r="D2" s="27"/>
      <c r="E2" s="27"/>
      <c r="F2" s="47"/>
      <c r="G2" s="27"/>
      <c r="H2" s="47"/>
      <c r="I2" s="47"/>
      <c r="J2" s="27"/>
    </row>
    <row r="3" ht="17.25" customHeight="1" spans="1:10">
      <c r="A3" s="4" t="str">
        <f>"单位名称："&amp;"云南省遥感中心"</f>
        <v>单位名称：云南省遥感中心</v>
      </c>
    </row>
    <row r="4" ht="44.25" customHeight="1" spans="1:10">
      <c r="A4" s="48" t="s">
        <v>260</v>
      </c>
      <c r="B4" s="48" t="s">
        <v>261</v>
      </c>
      <c r="C4" s="48" t="s">
        <v>262</v>
      </c>
      <c r="D4" s="48" t="s">
        <v>263</v>
      </c>
      <c r="E4" s="48" t="s">
        <v>264</v>
      </c>
      <c r="F4" s="49" t="s">
        <v>265</v>
      </c>
      <c r="G4" s="48" t="s">
        <v>266</v>
      </c>
      <c r="H4" s="49" t="s">
        <v>267</v>
      </c>
      <c r="I4" s="49" t="s">
        <v>268</v>
      </c>
      <c r="J4" s="48" t="s">
        <v>269</v>
      </c>
    </row>
    <row r="5" ht="14.25" customHeight="1" spans="1:10">
      <c r="A5" s="48">
        <v>1</v>
      </c>
      <c r="B5" s="48">
        <v>2</v>
      </c>
      <c r="C5" s="48">
        <v>3</v>
      </c>
      <c r="D5" s="48">
        <v>4</v>
      </c>
      <c r="E5" s="48">
        <v>5</v>
      </c>
      <c r="F5" s="49">
        <v>6</v>
      </c>
      <c r="G5" s="48">
        <v>7</v>
      </c>
      <c r="H5" s="49">
        <v>8</v>
      </c>
      <c r="I5" s="49">
        <v>9</v>
      </c>
      <c r="J5" s="48">
        <v>10</v>
      </c>
    </row>
    <row r="6" ht="21.8" customHeight="1" spans="1:10">
      <c r="A6" s="50"/>
      <c r="B6" s="51"/>
      <c r="C6" s="51"/>
      <c r="D6" s="51"/>
      <c r="E6" s="52"/>
      <c r="F6" s="53"/>
      <c r="G6" s="52"/>
      <c r="H6" s="53"/>
      <c r="I6" s="53"/>
      <c r="J6" s="52"/>
    </row>
    <row r="7" ht="60.8" customHeight="1" spans="1:10">
      <c r="A7" s="50"/>
      <c r="B7" s="54"/>
      <c r="C7" s="54"/>
      <c r="D7" s="54"/>
      <c r="E7" s="50"/>
      <c r="F7" s="54"/>
      <c r="G7" s="50"/>
      <c r="H7" s="54"/>
      <c r="I7" s="54"/>
      <c r="J7" s="55"/>
    </row>
    <row r="8" ht="16" customHeight="1" spans="1:10">
      <c r="A8" s="34" t="s">
        <v>406</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78"/>
  <sheetViews>
    <sheetView showZeros="0" topLeftCell="A67" workbookViewId="0">
      <selection activeCell="A1" sqref="A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5"/>
      <c r="B1" s="35"/>
      <c r="C1" s="35"/>
      <c r="D1" s="35"/>
      <c r="E1" s="35"/>
      <c r="F1" s="35"/>
      <c r="G1" s="35"/>
      <c r="H1" s="36" t="s">
        <v>541</v>
      </c>
    </row>
    <row r="2" ht="30.65" customHeight="1" spans="1:8">
      <c r="A2" s="37" t="s">
        <v>542</v>
      </c>
      <c r="B2" s="37"/>
      <c r="C2" s="37"/>
      <c r="D2" s="37"/>
      <c r="E2" s="37"/>
      <c r="F2" s="37"/>
      <c r="G2" s="37"/>
      <c r="H2" s="37"/>
    </row>
    <row r="3" ht="18.75" customHeight="1" spans="1:8">
      <c r="A3" s="35" t="str">
        <f>"单位名称："&amp;"云南省遥感中心"</f>
        <v>单位名称：云南省遥感中心</v>
      </c>
      <c r="B3" s="35"/>
      <c r="C3" s="35"/>
      <c r="D3" s="35"/>
      <c r="E3" s="35"/>
      <c r="F3" s="35"/>
      <c r="G3" s="35"/>
      <c r="H3" s="35"/>
    </row>
    <row r="4" ht="18.75" customHeight="1" spans="1:8">
      <c r="A4" s="38" t="s">
        <v>138</v>
      </c>
      <c r="B4" s="38" t="s">
        <v>543</v>
      </c>
      <c r="C4" s="38" t="s">
        <v>544</v>
      </c>
      <c r="D4" s="38" t="s">
        <v>545</v>
      </c>
      <c r="E4" s="38" t="s">
        <v>546</v>
      </c>
      <c r="F4" s="38" t="s">
        <v>547</v>
      </c>
      <c r="G4" s="38"/>
      <c r="H4" s="38"/>
    </row>
    <row r="5" ht="18.75" customHeight="1" spans="1:8">
      <c r="A5" s="38"/>
      <c r="B5" s="38"/>
      <c r="C5" s="38"/>
      <c r="D5" s="38"/>
      <c r="E5" s="38"/>
      <c r="F5" s="38" t="s">
        <v>413</v>
      </c>
      <c r="G5" s="38" t="s">
        <v>548</v>
      </c>
      <c r="H5" s="38" t="s">
        <v>549</v>
      </c>
    </row>
    <row r="6" ht="18.75" customHeight="1" spans="1:8">
      <c r="A6" s="39" t="s">
        <v>121</v>
      </c>
      <c r="B6" s="39" t="s">
        <v>122</v>
      </c>
      <c r="C6" s="39" t="s">
        <v>123</v>
      </c>
      <c r="D6" s="39" t="s">
        <v>124</v>
      </c>
      <c r="E6" s="39" t="s">
        <v>125</v>
      </c>
      <c r="F6" s="39" t="s">
        <v>126</v>
      </c>
      <c r="G6" s="39" t="s">
        <v>550</v>
      </c>
      <c r="H6" s="39" t="s">
        <v>551</v>
      </c>
    </row>
    <row r="7" ht="29.9" customHeight="1" spans="1:8">
      <c r="A7" s="40" t="s">
        <v>45</v>
      </c>
      <c r="B7" s="40" t="s">
        <v>552</v>
      </c>
      <c r="C7" s="40" t="s">
        <v>456</v>
      </c>
      <c r="D7" s="40" t="s">
        <v>553</v>
      </c>
      <c r="E7" s="38" t="s">
        <v>421</v>
      </c>
      <c r="F7" s="41">
        <v>1</v>
      </c>
      <c r="G7" s="42">
        <v>72000</v>
      </c>
      <c r="H7" s="42">
        <v>72000</v>
      </c>
    </row>
    <row r="8" ht="29.9" customHeight="1" spans="1:8">
      <c r="A8" s="40" t="s">
        <v>45</v>
      </c>
      <c r="B8" s="40" t="s">
        <v>552</v>
      </c>
      <c r="C8" s="40" t="s">
        <v>456</v>
      </c>
      <c r="D8" s="40" t="s">
        <v>457</v>
      </c>
      <c r="E8" s="38" t="s">
        <v>421</v>
      </c>
      <c r="F8" s="41">
        <v>4</v>
      </c>
      <c r="G8" s="42">
        <v>52000</v>
      </c>
      <c r="H8" s="42">
        <v>208000</v>
      </c>
    </row>
    <row r="9" ht="29.9" customHeight="1" spans="1:8">
      <c r="A9" s="40" t="s">
        <v>45</v>
      </c>
      <c r="B9" s="40" t="s">
        <v>552</v>
      </c>
      <c r="C9" s="40" t="s">
        <v>503</v>
      </c>
      <c r="D9" s="40" t="s">
        <v>502</v>
      </c>
      <c r="E9" s="38" t="s">
        <v>421</v>
      </c>
      <c r="F9" s="41">
        <v>6</v>
      </c>
      <c r="G9" s="42">
        <v>6000</v>
      </c>
      <c r="H9" s="42">
        <v>36000</v>
      </c>
    </row>
    <row r="10" ht="29.9" customHeight="1" spans="1:8">
      <c r="A10" s="40" t="s">
        <v>45</v>
      </c>
      <c r="B10" s="40" t="s">
        <v>552</v>
      </c>
      <c r="C10" s="40" t="s">
        <v>503</v>
      </c>
      <c r="D10" s="40" t="s">
        <v>504</v>
      </c>
      <c r="E10" s="38" t="s">
        <v>421</v>
      </c>
      <c r="F10" s="41">
        <v>2</v>
      </c>
      <c r="G10" s="42">
        <v>5000</v>
      </c>
      <c r="H10" s="42">
        <v>10000</v>
      </c>
    </row>
    <row r="11" ht="29.9" customHeight="1" spans="1:8">
      <c r="A11" s="40" t="s">
        <v>45</v>
      </c>
      <c r="B11" s="40" t="s">
        <v>552</v>
      </c>
      <c r="C11" s="40" t="s">
        <v>465</v>
      </c>
      <c r="D11" s="40" t="s">
        <v>464</v>
      </c>
      <c r="E11" s="38" t="s">
        <v>421</v>
      </c>
      <c r="F11" s="41">
        <v>2</v>
      </c>
      <c r="G11" s="42">
        <v>20000</v>
      </c>
      <c r="H11" s="42">
        <v>40000</v>
      </c>
    </row>
    <row r="12" ht="29.9" customHeight="1" spans="1:8">
      <c r="A12" s="40" t="s">
        <v>45</v>
      </c>
      <c r="B12" s="40" t="s">
        <v>552</v>
      </c>
      <c r="C12" s="40" t="s">
        <v>420</v>
      </c>
      <c r="D12" s="40" t="s">
        <v>554</v>
      </c>
      <c r="E12" s="38" t="s">
        <v>421</v>
      </c>
      <c r="F12" s="41">
        <v>3</v>
      </c>
      <c r="G12" s="42">
        <v>8500</v>
      </c>
      <c r="H12" s="42">
        <v>25500</v>
      </c>
    </row>
    <row r="13" ht="29.9" customHeight="1" spans="1:8">
      <c r="A13" s="40" t="s">
        <v>45</v>
      </c>
      <c r="B13" s="40" t="s">
        <v>552</v>
      </c>
      <c r="C13" s="40" t="s">
        <v>437</v>
      </c>
      <c r="D13" s="40" t="s">
        <v>555</v>
      </c>
      <c r="E13" s="38" t="s">
        <v>421</v>
      </c>
      <c r="F13" s="41">
        <v>2</v>
      </c>
      <c r="G13" s="42">
        <v>7500</v>
      </c>
      <c r="H13" s="42">
        <v>15000</v>
      </c>
    </row>
    <row r="14" ht="29.9" customHeight="1" spans="1:8">
      <c r="A14" s="40" t="s">
        <v>45</v>
      </c>
      <c r="B14" s="40" t="s">
        <v>552</v>
      </c>
      <c r="C14" s="40" t="s">
        <v>437</v>
      </c>
      <c r="D14" s="40" t="s">
        <v>436</v>
      </c>
      <c r="E14" s="38" t="s">
        <v>421</v>
      </c>
      <c r="F14" s="41">
        <v>6</v>
      </c>
      <c r="G14" s="42">
        <v>7500</v>
      </c>
      <c r="H14" s="42">
        <v>45000</v>
      </c>
    </row>
    <row r="15" ht="29.9" customHeight="1" spans="1:8">
      <c r="A15" s="40" t="s">
        <v>45</v>
      </c>
      <c r="B15" s="40" t="s">
        <v>552</v>
      </c>
      <c r="C15" s="40" t="s">
        <v>433</v>
      </c>
      <c r="D15" s="40" t="s">
        <v>432</v>
      </c>
      <c r="E15" s="38" t="s">
        <v>421</v>
      </c>
      <c r="F15" s="41">
        <v>1</v>
      </c>
      <c r="G15" s="42">
        <v>27000</v>
      </c>
      <c r="H15" s="42">
        <v>27000</v>
      </c>
    </row>
    <row r="16" ht="29.9" customHeight="1" spans="1:8">
      <c r="A16" s="40" t="s">
        <v>45</v>
      </c>
      <c r="B16" s="40" t="s">
        <v>552</v>
      </c>
      <c r="C16" s="40" t="s">
        <v>433</v>
      </c>
      <c r="D16" s="40" t="s">
        <v>432</v>
      </c>
      <c r="E16" s="38" t="s">
        <v>421</v>
      </c>
      <c r="F16" s="41">
        <v>1</v>
      </c>
      <c r="G16" s="42">
        <v>115000</v>
      </c>
      <c r="H16" s="42">
        <v>115000</v>
      </c>
    </row>
    <row r="17" ht="29.9" customHeight="1" spans="1:8">
      <c r="A17" s="40" t="s">
        <v>45</v>
      </c>
      <c r="B17" s="40" t="s">
        <v>552</v>
      </c>
      <c r="C17" s="40" t="s">
        <v>433</v>
      </c>
      <c r="D17" s="40" t="s">
        <v>458</v>
      </c>
      <c r="E17" s="38" t="s">
        <v>421</v>
      </c>
      <c r="F17" s="41">
        <v>2</v>
      </c>
      <c r="G17" s="42">
        <v>35000</v>
      </c>
      <c r="H17" s="42">
        <v>70000</v>
      </c>
    </row>
    <row r="18" ht="29.9" customHeight="1" spans="1:8">
      <c r="A18" s="40" t="s">
        <v>45</v>
      </c>
      <c r="B18" s="40" t="s">
        <v>552</v>
      </c>
      <c r="C18" s="40" t="s">
        <v>433</v>
      </c>
      <c r="D18" s="40" t="s">
        <v>434</v>
      </c>
      <c r="E18" s="38" t="s">
        <v>421</v>
      </c>
      <c r="F18" s="41">
        <v>2</v>
      </c>
      <c r="G18" s="42">
        <v>6000</v>
      </c>
      <c r="H18" s="42">
        <v>12000</v>
      </c>
    </row>
    <row r="19" ht="29.9" customHeight="1" spans="1:8">
      <c r="A19" s="40" t="s">
        <v>45</v>
      </c>
      <c r="B19" s="40" t="s">
        <v>552</v>
      </c>
      <c r="C19" s="40" t="s">
        <v>433</v>
      </c>
      <c r="D19" s="40" t="s">
        <v>435</v>
      </c>
      <c r="E19" s="38" t="s">
        <v>421</v>
      </c>
      <c r="F19" s="41">
        <v>1</v>
      </c>
      <c r="G19" s="42">
        <v>12000</v>
      </c>
      <c r="H19" s="42">
        <v>12000</v>
      </c>
    </row>
    <row r="20" ht="29.9" customHeight="1" spans="1:8">
      <c r="A20" s="40" t="s">
        <v>45</v>
      </c>
      <c r="B20" s="40" t="s">
        <v>552</v>
      </c>
      <c r="C20" s="40" t="s">
        <v>430</v>
      </c>
      <c r="D20" s="40" t="s">
        <v>556</v>
      </c>
      <c r="E20" s="38" t="s">
        <v>421</v>
      </c>
      <c r="F20" s="41">
        <v>1</v>
      </c>
      <c r="G20" s="42">
        <v>35000</v>
      </c>
      <c r="H20" s="42">
        <v>35000</v>
      </c>
    </row>
    <row r="21" ht="29.9" customHeight="1" spans="1:8">
      <c r="A21" s="40" t="s">
        <v>45</v>
      </c>
      <c r="B21" s="40" t="s">
        <v>552</v>
      </c>
      <c r="C21" s="40" t="s">
        <v>430</v>
      </c>
      <c r="D21" s="40" t="s">
        <v>429</v>
      </c>
      <c r="E21" s="38" t="s">
        <v>421</v>
      </c>
      <c r="F21" s="41">
        <v>1</v>
      </c>
      <c r="G21" s="42">
        <v>47000</v>
      </c>
      <c r="H21" s="42">
        <v>47000</v>
      </c>
    </row>
    <row r="22" ht="29.9" customHeight="1" spans="1:8">
      <c r="A22" s="40" t="s">
        <v>45</v>
      </c>
      <c r="B22" s="40" t="s">
        <v>552</v>
      </c>
      <c r="C22" s="40" t="s">
        <v>430</v>
      </c>
      <c r="D22" s="40" t="s">
        <v>431</v>
      </c>
      <c r="E22" s="38" t="s">
        <v>421</v>
      </c>
      <c r="F22" s="41">
        <v>1</v>
      </c>
      <c r="G22" s="42">
        <v>18000</v>
      </c>
      <c r="H22" s="42">
        <v>18000</v>
      </c>
    </row>
    <row r="23" ht="29.9" customHeight="1" spans="1:8">
      <c r="A23" s="40" t="s">
        <v>45</v>
      </c>
      <c r="B23" s="40" t="s">
        <v>552</v>
      </c>
      <c r="C23" s="40" t="s">
        <v>557</v>
      </c>
      <c r="D23" s="40" t="s">
        <v>558</v>
      </c>
      <c r="E23" s="38" t="s">
        <v>421</v>
      </c>
      <c r="F23" s="41">
        <v>1</v>
      </c>
      <c r="G23" s="42">
        <v>42000</v>
      </c>
      <c r="H23" s="42">
        <v>42000</v>
      </c>
    </row>
    <row r="24" ht="29.9" customHeight="1" spans="1:8">
      <c r="A24" s="40" t="s">
        <v>45</v>
      </c>
      <c r="B24" s="40" t="s">
        <v>552</v>
      </c>
      <c r="C24" s="40" t="s">
        <v>559</v>
      </c>
      <c r="D24" s="40" t="s">
        <v>560</v>
      </c>
      <c r="E24" s="38" t="s">
        <v>421</v>
      </c>
      <c r="F24" s="41">
        <v>1</v>
      </c>
      <c r="G24" s="42">
        <v>35000</v>
      </c>
      <c r="H24" s="42">
        <v>35000</v>
      </c>
    </row>
    <row r="25" ht="29.9" customHeight="1" spans="1:8">
      <c r="A25" s="40" t="s">
        <v>45</v>
      </c>
      <c r="B25" s="40" t="s">
        <v>552</v>
      </c>
      <c r="C25" s="40" t="s">
        <v>561</v>
      </c>
      <c r="D25" s="40" t="s">
        <v>562</v>
      </c>
      <c r="E25" s="38" t="s">
        <v>421</v>
      </c>
      <c r="F25" s="41">
        <v>1</v>
      </c>
      <c r="G25" s="42">
        <v>40000</v>
      </c>
      <c r="H25" s="42">
        <v>40000</v>
      </c>
    </row>
    <row r="26" ht="29.9" customHeight="1" spans="1:8">
      <c r="A26" s="40" t="s">
        <v>45</v>
      </c>
      <c r="B26" s="40" t="s">
        <v>552</v>
      </c>
      <c r="C26" s="40" t="s">
        <v>563</v>
      </c>
      <c r="D26" s="40" t="s">
        <v>564</v>
      </c>
      <c r="E26" s="38" t="s">
        <v>421</v>
      </c>
      <c r="F26" s="41">
        <v>1</v>
      </c>
      <c r="G26" s="42">
        <v>65000</v>
      </c>
      <c r="H26" s="42">
        <v>65000</v>
      </c>
    </row>
    <row r="27" ht="29.9" customHeight="1" spans="1:8">
      <c r="A27" s="40" t="s">
        <v>45</v>
      </c>
      <c r="B27" s="40" t="s">
        <v>552</v>
      </c>
      <c r="C27" s="40" t="s">
        <v>563</v>
      </c>
      <c r="D27" s="40" t="s">
        <v>565</v>
      </c>
      <c r="E27" s="38" t="s">
        <v>443</v>
      </c>
      <c r="F27" s="41">
        <v>8</v>
      </c>
      <c r="G27" s="42">
        <v>700</v>
      </c>
      <c r="H27" s="42">
        <v>5600</v>
      </c>
    </row>
    <row r="28" ht="29.9" customHeight="1" spans="1:8">
      <c r="A28" s="40" t="s">
        <v>45</v>
      </c>
      <c r="B28" s="40" t="s">
        <v>552</v>
      </c>
      <c r="C28" s="40" t="s">
        <v>566</v>
      </c>
      <c r="D28" s="40" t="s">
        <v>427</v>
      </c>
      <c r="E28" s="38" t="s">
        <v>443</v>
      </c>
      <c r="F28" s="41">
        <v>1</v>
      </c>
      <c r="G28" s="42">
        <v>235000</v>
      </c>
      <c r="H28" s="42">
        <v>235000</v>
      </c>
    </row>
    <row r="29" ht="29.9" customHeight="1" spans="1:8">
      <c r="A29" s="40" t="s">
        <v>45</v>
      </c>
      <c r="B29" s="40" t="s">
        <v>552</v>
      </c>
      <c r="C29" s="40" t="s">
        <v>428</v>
      </c>
      <c r="D29" s="40" t="s">
        <v>567</v>
      </c>
      <c r="E29" s="38" t="s">
        <v>443</v>
      </c>
      <c r="F29" s="41">
        <v>2</v>
      </c>
      <c r="G29" s="42">
        <v>198000</v>
      </c>
      <c r="H29" s="42">
        <v>396000</v>
      </c>
    </row>
    <row r="30" ht="29.9" customHeight="1" spans="1:8">
      <c r="A30" s="40" t="s">
        <v>45</v>
      </c>
      <c r="B30" s="40" t="s">
        <v>552</v>
      </c>
      <c r="C30" s="40" t="s">
        <v>492</v>
      </c>
      <c r="D30" s="40" t="s">
        <v>491</v>
      </c>
      <c r="E30" s="38" t="s">
        <v>421</v>
      </c>
      <c r="F30" s="41">
        <v>5</v>
      </c>
      <c r="G30" s="42">
        <v>3000</v>
      </c>
      <c r="H30" s="42">
        <v>15000</v>
      </c>
    </row>
    <row r="31" ht="29.9" customHeight="1" spans="1:8">
      <c r="A31" s="40" t="s">
        <v>45</v>
      </c>
      <c r="B31" s="40" t="s">
        <v>552</v>
      </c>
      <c r="C31" s="40" t="s">
        <v>501</v>
      </c>
      <c r="D31" s="40" t="s">
        <v>500</v>
      </c>
      <c r="E31" s="38" t="s">
        <v>421</v>
      </c>
      <c r="F31" s="41">
        <v>1</v>
      </c>
      <c r="G31" s="42">
        <v>1000</v>
      </c>
      <c r="H31" s="42">
        <v>1000</v>
      </c>
    </row>
    <row r="32" ht="29.9" customHeight="1" spans="1:8">
      <c r="A32" s="40" t="s">
        <v>45</v>
      </c>
      <c r="B32" s="40" t="s">
        <v>552</v>
      </c>
      <c r="C32" s="40" t="s">
        <v>509</v>
      </c>
      <c r="D32" s="40" t="s">
        <v>508</v>
      </c>
      <c r="E32" s="38" t="s">
        <v>391</v>
      </c>
      <c r="F32" s="41">
        <v>2</v>
      </c>
      <c r="G32" s="42">
        <v>250000</v>
      </c>
      <c r="H32" s="42">
        <v>500000</v>
      </c>
    </row>
    <row r="33" ht="29.9" customHeight="1" spans="1:8">
      <c r="A33" s="40" t="s">
        <v>45</v>
      </c>
      <c r="B33" s="40" t="s">
        <v>552</v>
      </c>
      <c r="C33" s="40" t="s">
        <v>475</v>
      </c>
      <c r="D33" s="40" t="s">
        <v>507</v>
      </c>
      <c r="E33" s="38" t="s">
        <v>421</v>
      </c>
      <c r="F33" s="41">
        <v>1</v>
      </c>
      <c r="G33" s="42">
        <v>15200</v>
      </c>
      <c r="H33" s="42">
        <v>15200</v>
      </c>
    </row>
    <row r="34" ht="29.9" customHeight="1" spans="1:8">
      <c r="A34" s="40" t="s">
        <v>45</v>
      </c>
      <c r="B34" s="40" t="s">
        <v>552</v>
      </c>
      <c r="C34" s="40" t="s">
        <v>475</v>
      </c>
      <c r="D34" s="40" t="s">
        <v>474</v>
      </c>
      <c r="E34" s="38" t="s">
        <v>421</v>
      </c>
      <c r="F34" s="41">
        <v>1</v>
      </c>
      <c r="G34" s="42">
        <v>40000</v>
      </c>
      <c r="H34" s="42">
        <v>40000</v>
      </c>
    </row>
    <row r="35" ht="29.9" customHeight="1" spans="1:8">
      <c r="A35" s="40" t="s">
        <v>45</v>
      </c>
      <c r="B35" s="40" t="s">
        <v>552</v>
      </c>
      <c r="C35" s="40" t="s">
        <v>460</v>
      </c>
      <c r="D35" s="40" t="s">
        <v>459</v>
      </c>
      <c r="E35" s="38" t="s">
        <v>421</v>
      </c>
      <c r="F35" s="41">
        <v>8</v>
      </c>
      <c r="G35" s="42">
        <v>8000</v>
      </c>
      <c r="H35" s="42">
        <v>64000</v>
      </c>
    </row>
    <row r="36" ht="29.9" customHeight="1" spans="1:8">
      <c r="A36" s="40" t="s">
        <v>45</v>
      </c>
      <c r="B36" s="40" t="s">
        <v>552</v>
      </c>
      <c r="C36" s="40" t="s">
        <v>568</v>
      </c>
      <c r="D36" s="40" t="s">
        <v>569</v>
      </c>
      <c r="E36" s="38" t="s">
        <v>421</v>
      </c>
      <c r="F36" s="41">
        <v>1</v>
      </c>
      <c r="G36" s="42">
        <v>82600</v>
      </c>
      <c r="H36" s="42">
        <v>82600</v>
      </c>
    </row>
    <row r="37" ht="29.9" customHeight="1" spans="1:8">
      <c r="A37" s="40" t="s">
        <v>45</v>
      </c>
      <c r="B37" s="40" t="s">
        <v>552</v>
      </c>
      <c r="C37" s="40" t="s">
        <v>570</v>
      </c>
      <c r="D37" s="40" t="s">
        <v>571</v>
      </c>
      <c r="E37" s="38" t="s">
        <v>443</v>
      </c>
      <c r="F37" s="41">
        <v>1</v>
      </c>
      <c r="G37" s="42">
        <v>96000</v>
      </c>
      <c r="H37" s="42">
        <v>96000</v>
      </c>
    </row>
    <row r="38" ht="29.9" customHeight="1" spans="1:8">
      <c r="A38" s="40" t="s">
        <v>45</v>
      </c>
      <c r="B38" s="40" t="s">
        <v>552</v>
      </c>
      <c r="C38" s="40" t="s">
        <v>467</v>
      </c>
      <c r="D38" s="40" t="s">
        <v>466</v>
      </c>
      <c r="E38" s="38" t="s">
        <v>443</v>
      </c>
      <c r="F38" s="41">
        <v>1</v>
      </c>
      <c r="G38" s="42">
        <v>6000</v>
      </c>
      <c r="H38" s="42">
        <v>6000</v>
      </c>
    </row>
    <row r="39" ht="29.9" customHeight="1" spans="1:8">
      <c r="A39" s="40" t="s">
        <v>45</v>
      </c>
      <c r="B39" s="40" t="s">
        <v>552</v>
      </c>
      <c r="C39" s="40" t="s">
        <v>467</v>
      </c>
      <c r="D39" s="40" t="s">
        <v>468</v>
      </c>
      <c r="E39" s="38" t="s">
        <v>443</v>
      </c>
      <c r="F39" s="41">
        <v>1</v>
      </c>
      <c r="G39" s="42">
        <v>5000</v>
      </c>
      <c r="H39" s="42">
        <v>5000</v>
      </c>
    </row>
    <row r="40" ht="29.9" customHeight="1" spans="1:8">
      <c r="A40" s="40" t="s">
        <v>45</v>
      </c>
      <c r="B40" s="40" t="s">
        <v>552</v>
      </c>
      <c r="C40" s="40" t="s">
        <v>453</v>
      </c>
      <c r="D40" s="40" t="s">
        <v>452</v>
      </c>
      <c r="E40" s="38" t="s">
        <v>443</v>
      </c>
      <c r="F40" s="41">
        <v>1</v>
      </c>
      <c r="G40" s="42">
        <v>80000</v>
      </c>
      <c r="H40" s="42">
        <v>80000</v>
      </c>
    </row>
    <row r="41" ht="29.9" customHeight="1" spans="1:8">
      <c r="A41" s="40" t="s">
        <v>45</v>
      </c>
      <c r="B41" s="40" t="s">
        <v>552</v>
      </c>
      <c r="C41" s="40" t="s">
        <v>572</v>
      </c>
      <c r="D41" s="40" t="s">
        <v>573</v>
      </c>
      <c r="E41" s="38" t="s">
        <v>443</v>
      </c>
      <c r="F41" s="41">
        <v>2</v>
      </c>
      <c r="G41" s="42">
        <v>42500</v>
      </c>
      <c r="H41" s="42">
        <v>85000</v>
      </c>
    </row>
    <row r="42" ht="29.9" customHeight="1" spans="1:8">
      <c r="A42" s="40" t="s">
        <v>45</v>
      </c>
      <c r="B42" s="40" t="s">
        <v>574</v>
      </c>
      <c r="C42" s="40" t="s">
        <v>488</v>
      </c>
      <c r="D42" s="40" t="s">
        <v>487</v>
      </c>
      <c r="E42" s="38" t="s">
        <v>489</v>
      </c>
      <c r="F42" s="41">
        <v>11</v>
      </c>
      <c r="G42" s="42">
        <v>1400</v>
      </c>
      <c r="H42" s="42">
        <v>15400</v>
      </c>
    </row>
    <row r="43" ht="29.9" customHeight="1" spans="1:8">
      <c r="A43" s="40" t="s">
        <v>45</v>
      </c>
      <c r="B43" s="40" t="s">
        <v>574</v>
      </c>
      <c r="C43" s="40" t="s">
        <v>497</v>
      </c>
      <c r="D43" s="40" t="s">
        <v>496</v>
      </c>
      <c r="E43" s="38" t="s">
        <v>489</v>
      </c>
      <c r="F43" s="41">
        <v>110</v>
      </c>
      <c r="G43" s="42">
        <v>800</v>
      </c>
      <c r="H43" s="42">
        <v>88000</v>
      </c>
    </row>
    <row r="44" ht="29.9" customHeight="1" spans="1:8">
      <c r="A44" s="40" t="s">
        <v>45</v>
      </c>
      <c r="B44" s="40" t="s">
        <v>574</v>
      </c>
      <c r="C44" s="40" t="s">
        <v>485</v>
      </c>
      <c r="D44" s="40" t="s">
        <v>484</v>
      </c>
      <c r="E44" s="38" t="s">
        <v>486</v>
      </c>
      <c r="F44" s="41">
        <v>11</v>
      </c>
      <c r="G44" s="42">
        <v>750</v>
      </c>
      <c r="H44" s="42">
        <v>8250</v>
      </c>
    </row>
    <row r="45" ht="29.9" customHeight="1" spans="1:8">
      <c r="A45" s="40" t="s">
        <v>45</v>
      </c>
      <c r="B45" s="40" t="s">
        <v>574</v>
      </c>
      <c r="C45" s="40" t="s">
        <v>499</v>
      </c>
      <c r="D45" s="40" t="s">
        <v>498</v>
      </c>
      <c r="E45" s="38" t="s">
        <v>486</v>
      </c>
      <c r="F45" s="41">
        <v>135</v>
      </c>
      <c r="G45" s="42">
        <v>300</v>
      </c>
      <c r="H45" s="42">
        <v>40500</v>
      </c>
    </row>
    <row r="46" ht="29.9" customHeight="1" spans="1:8">
      <c r="A46" s="40" t="s">
        <v>45</v>
      </c>
      <c r="B46" s="40" t="s">
        <v>575</v>
      </c>
      <c r="C46" s="40" t="s">
        <v>576</v>
      </c>
      <c r="D46" s="40" t="s">
        <v>577</v>
      </c>
      <c r="E46" s="38" t="s">
        <v>443</v>
      </c>
      <c r="F46" s="41">
        <v>1</v>
      </c>
      <c r="G46" s="42">
        <v>31000</v>
      </c>
      <c r="H46" s="42">
        <v>31000</v>
      </c>
    </row>
    <row r="47" ht="29.9" customHeight="1" spans="1:8">
      <c r="A47" s="40" t="s">
        <v>45</v>
      </c>
      <c r="B47" s="40" t="s">
        <v>575</v>
      </c>
      <c r="C47" s="40" t="s">
        <v>576</v>
      </c>
      <c r="D47" s="40" t="s">
        <v>578</v>
      </c>
      <c r="E47" s="38" t="s">
        <v>443</v>
      </c>
      <c r="F47" s="41">
        <v>1</v>
      </c>
      <c r="G47" s="42">
        <v>100000</v>
      </c>
      <c r="H47" s="42">
        <v>100000</v>
      </c>
    </row>
    <row r="48" ht="29.9" customHeight="1" spans="1:8">
      <c r="A48" s="40" t="s">
        <v>45</v>
      </c>
      <c r="B48" s="40" t="s">
        <v>575</v>
      </c>
      <c r="C48" s="40" t="s">
        <v>576</v>
      </c>
      <c r="D48" s="40" t="s">
        <v>579</v>
      </c>
      <c r="E48" s="38" t="s">
        <v>443</v>
      </c>
      <c r="F48" s="41">
        <v>2</v>
      </c>
      <c r="G48" s="42">
        <v>50000</v>
      </c>
      <c r="H48" s="42">
        <v>100000</v>
      </c>
    </row>
    <row r="49" ht="29.9" customHeight="1" spans="1:8">
      <c r="A49" s="40" t="s">
        <v>45</v>
      </c>
      <c r="B49" s="40" t="s">
        <v>575</v>
      </c>
      <c r="C49" s="40" t="s">
        <v>576</v>
      </c>
      <c r="D49" s="40" t="s">
        <v>580</v>
      </c>
      <c r="E49" s="38" t="s">
        <v>443</v>
      </c>
      <c r="F49" s="41">
        <v>1</v>
      </c>
      <c r="G49" s="42">
        <v>21000</v>
      </c>
      <c r="H49" s="42">
        <v>21000</v>
      </c>
    </row>
    <row r="50" ht="29.9" customHeight="1" spans="1:8">
      <c r="A50" s="40" t="s">
        <v>45</v>
      </c>
      <c r="B50" s="40" t="s">
        <v>575</v>
      </c>
      <c r="C50" s="40" t="s">
        <v>576</v>
      </c>
      <c r="D50" s="40" t="s">
        <v>581</v>
      </c>
      <c r="E50" s="38" t="s">
        <v>443</v>
      </c>
      <c r="F50" s="41">
        <v>1</v>
      </c>
      <c r="G50" s="42">
        <v>100000</v>
      </c>
      <c r="H50" s="42">
        <v>100000</v>
      </c>
    </row>
    <row r="51" ht="29.9" customHeight="1" spans="1:8">
      <c r="A51" s="40" t="s">
        <v>45</v>
      </c>
      <c r="B51" s="40" t="s">
        <v>575</v>
      </c>
      <c r="C51" s="40" t="s">
        <v>576</v>
      </c>
      <c r="D51" s="40" t="s">
        <v>441</v>
      </c>
      <c r="E51" s="38" t="s">
        <v>443</v>
      </c>
      <c r="F51" s="41">
        <v>1</v>
      </c>
      <c r="G51" s="42">
        <v>320000</v>
      </c>
      <c r="H51" s="42">
        <v>320000</v>
      </c>
    </row>
    <row r="52" ht="29.9" customHeight="1" spans="1:8">
      <c r="A52" s="40" t="s">
        <v>45</v>
      </c>
      <c r="B52" s="40" t="s">
        <v>575</v>
      </c>
      <c r="C52" s="40" t="s">
        <v>576</v>
      </c>
      <c r="D52" s="40" t="s">
        <v>582</v>
      </c>
      <c r="E52" s="38" t="s">
        <v>443</v>
      </c>
      <c r="F52" s="41">
        <v>1</v>
      </c>
      <c r="G52" s="42">
        <v>56000</v>
      </c>
      <c r="H52" s="42">
        <v>56000</v>
      </c>
    </row>
    <row r="53" ht="29.9" customHeight="1" spans="1:8">
      <c r="A53" s="40" t="s">
        <v>45</v>
      </c>
      <c r="B53" s="40" t="s">
        <v>575</v>
      </c>
      <c r="C53" s="40" t="s">
        <v>576</v>
      </c>
      <c r="D53" s="40" t="s">
        <v>583</v>
      </c>
      <c r="E53" s="38" t="s">
        <v>443</v>
      </c>
      <c r="F53" s="41">
        <v>1</v>
      </c>
      <c r="G53" s="42">
        <v>30000</v>
      </c>
      <c r="H53" s="42">
        <v>30000</v>
      </c>
    </row>
    <row r="54" ht="29.9" customHeight="1" spans="1:8">
      <c r="A54" s="40" t="s">
        <v>45</v>
      </c>
      <c r="B54" s="40" t="s">
        <v>575</v>
      </c>
      <c r="C54" s="40" t="s">
        <v>576</v>
      </c>
      <c r="D54" s="40" t="s">
        <v>469</v>
      </c>
      <c r="E54" s="38" t="s">
        <v>443</v>
      </c>
      <c r="F54" s="41">
        <v>1</v>
      </c>
      <c r="G54" s="42">
        <v>200000</v>
      </c>
      <c r="H54" s="42">
        <v>200000</v>
      </c>
    </row>
    <row r="55" ht="29.9" customHeight="1" spans="1:8">
      <c r="A55" s="40" t="s">
        <v>45</v>
      </c>
      <c r="B55" s="40" t="s">
        <v>575</v>
      </c>
      <c r="C55" s="40" t="s">
        <v>576</v>
      </c>
      <c r="D55" s="40" t="s">
        <v>470</v>
      </c>
      <c r="E55" s="38" t="s">
        <v>443</v>
      </c>
      <c r="F55" s="41">
        <v>1</v>
      </c>
      <c r="G55" s="42">
        <v>300000</v>
      </c>
      <c r="H55" s="42">
        <v>300000</v>
      </c>
    </row>
    <row r="56" ht="29.9" customHeight="1" spans="1:8">
      <c r="A56" s="40" t="s">
        <v>45</v>
      </c>
      <c r="B56" s="40" t="s">
        <v>575</v>
      </c>
      <c r="C56" s="40" t="s">
        <v>576</v>
      </c>
      <c r="D56" s="40" t="s">
        <v>445</v>
      </c>
      <c r="E56" s="38" t="s">
        <v>443</v>
      </c>
      <c r="F56" s="41">
        <v>1</v>
      </c>
      <c r="G56" s="42">
        <v>300000</v>
      </c>
      <c r="H56" s="42">
        <v>300000</v>
      </c>
    </row>
    <row r="57" ht="29.9" customHeight="1" spans="1:8">
      <c r="A57" s="40" t="s">
        <v>45</v>
      </c>
      <c r="B57" s="40" t="s">
        <v>575</v>
      </c>
      <c r="C57" s="40" t="s">
        <v>576</v>
      </c>
      <c r="D57" s="40" t="s">
        <v>444</v>
      </c>
      <c r="E57" s="38" t="s">
        <v>443</v>
      </c>
      <c r="F57" s="41">
        <v>1</v>
      </c>
      <c r="G57" s="42">
        <v>100000</v>
      </c>
      <c r="H57" s="42">
        <v>100000</v>
      </c>
    </row>
    <row r="58" ht="29.9" customHeight="1" spans="1:8">
      <c r="A58" s="40" t="s">
        <v>45</v>
      </c>
      <c r="B58" s="40" t="s">
        <v>575</v>
      </c>
      <c r="C58" s="40" t="s">
        <v>576</v>
      </c>
      <c r="D58" s="40" t="s">
        <v>444</v>
      </c>
      <c r="E58" s="38" t="s">
        <v>443</v>
      </c>
      <c r="F58" s="41">
        <v>1</v>
      </c>
      <c r="G58" s="42">
        <v>100000</v>
      </c>
      <c r="H58" s="42">
        <v>100000</v>
      </c>
    </row>
    <row r="59" ht="29.9" customHeight="1" spans="1:8">
      <c r="A59" s="40" t="s">
        <v>45</v>
      </c>
      <c r="B59" s="40" t="s">
        <v>575</v>
      </c>
      <c r="C59" s="40" t="s">
        <v>576</v>
      </c>
      <c r="D59" s="40" t="s">
        <v>584</v>
      </c>
      <c r="E59" s="38" t="s">
        <v>443</v>
      </c>
      <c r="F59" s="41">
        <v>1</v>
      </c>
      <c r="G59" s="42">
        <v>45000</v>
      </c>
      <c r="H59" s="42">
        <v>45000</v>
      </c>
    </row>
    <row r="60" ht="29.9" customHeight="1" spans="1:8">
      <c r="A60" s="40" t="s">
        <v>45</v>
      </c>
      <c r="B60" s="40" t="s">
        <v>575</v>
      </c>
      <c r="C60" s="40" t="s">
        <v>576</v>
      </c>
      <c r="D60" s="40" t="s">
        <v>584</v>
      </c>
      <c r="E60" s="38" t="s">
        <v>443</v>
      </c>
      <c r="F60" s="41">
        <v>1</v>
      </c>
      <c r="G60" s="42">
        <v>6500</v>
      </c>
      <c r="H60" s="42">
        <v>6500</v>
      </c>
    </row>
    <row r="61" ht="29.9" customHeight="1" spans="1:8">
      <c r="A61" s="40" t="s">
        <v>45</v>
      </c>
      <c r="B61" s="40" t="s">
        <v>575</v>
      </c>
      <c r="C61" s="40" t="s">
        <v>576</v>
      </c>
      <c r="D61" s="40" t="s">
        <v>585</v>
      </c>
      <c r="E61" s="38" t="s">
        <v>443</v>
      </c>
      <c r="F61" s="41">
        <v>1</v>
      </c>
      <c r="G61" s="42">
        <v>20000</v>
      </c>
      <c r="H61" s="42">
        <v>20000</v>
      </c>
    </row>
    <row r="62" ht="29.9" customHeight="1" spans="1:8">
      <c r="A62" s="40" t="s">
        <v>45</v>
      </c>
      <c r="B62" s="40" t="s">
        <v>575</v>
      </c>
      <c r="C62" s="40" t="s">
        <v>576</v>
      </c>
      <c r="D62" s="40" t="s">
        <v>585</v>
      </c>
      <c r="E62" s="38" t="s">
        <v>443</v>
      </c>
      <c r="F62" s="41">
        <v>1</v>
      </c>
      <c r="G62" s="42">
        <v>7800</v>
      </c>
      <c r="H62" s="42">
        <v>7800</v>
      </c>
    </row>
    <row r="63" ht="29.9" customHeight="1" spans="1:8">
      <c r="A63" s="40" t="s">
        <v>45</v>
      </c>
      <c r="B63" s="40" t="s">
        <v>575</v>
      </c>
      <c r="C63" s="40" t="s">
        <v>576</v>
      </c>
      <c r="D63" s="40" t="s">
        <v>586</v>
      </c>
      <c r="E63" s="38" t="s">
        <v>443</v>
      </c>
      <c r="F63" s="41">
        <v>1</v>
      </c>
      <c r="G63" s="42">
        <v>6500</v>
      </c>
      <c r="H63" s="42">
        <v>6500</v>
      </c>
    </row>
    <row r="64" ht="29.9" customHeight="1" spans="1:8">
      <c r="A64" s="40" t="s">
        <v>45</v>
      </c>
      <c r="B64" s="40" t="s">
        <v>575</v>
      </c>
      <c r="C64" s="40" t="s">
        <v>576</v>
      </c>
      <c r="D64" s="40" t="s">
        <v>586</v>
      </c>
      <c r="E64" s="38" t="s">
        <v>443</v>
      </c>
      <c r="F64" s="41">
        <v>1</v>
      </c>
      <c r="G64" s="42">
        <v>7800</v>
      </c>
      <c r="H64" s="42">
        <v>7800</v>
      </c>
    </row>
    <row r="65" ht="29.9" customHeight="1" spans="1:8">
      <c r="A65" s="40" t="s">
        <v>45</v>
      </c>
      <c r="B65" s="40" t="s">
        <v>575</v>
      </c>
      <c r="C65" s="40" t="s">
        <v>576</v>
      </c>
      <c r="D65" s="40" t="s">
        <v>587</v>
      </c>
      <c r="E65" s="38" t="s">
        <v>443</v>
      </c>
      <c r="F65" s="41">
        <v>1</v>
      </c>
      <c r="G65" s="42">
        <v>500000</v>
      </c>
      <c r="H65" s="42">
        <v>500000</v>
      </c>
    </row>
    <row r="66" ht="29.9" customHeight="1" spans="1:8">
      <c r="A66" s="40" t="s">
        <v>45</v>
      </c>
      <c r="B66" s="40" t="s">
        <v>575</v>
      </c>
      <c r="C66" s="40" t="s">
        <v>576</v>
      </c>
      <c r="D66" s="40" t="s">
        <v>447</v>
      </c>
      <c r="E66" s="38" t="s">
        <v>443</v>
      </c>
      <c r="F66" s="41">
        <v>1</v>
      </c>
      <c r="G66" s="42">
        <v>420000</v>
      </c>
      <c r="H66" s="42">
        <v>420000</v>
      </c>
    </row>
    <row r="67" ht="29.9" customHeight="1" spans="1:8">
      <c r="A67" s="40" t="s">
        <v>45</v>
      </c>
      <c r="B67" s="40" t="s">
        <v>575</v>
      </c>
      <c r="C67" s="40" t="s">
        <v>576</v>
      </c>
      <c r="D67" s="40" t="s">
        <v>588</v>
      </c>
      <c r="E67" s="38" t="s">
        <v>443</v>
      </c>
      <c r="F67" s="41">
        <v>1</v>
      </c>
      <c r="G67" s="42">
        <v>6000</v>
      </c>
      <c r="H67" s="42">
        <v>6000</v>
      </c>
    </row>
    <row r="68" ht="29.9" customHeight="1" spans="1:8">
      <c r="A68" s="40" t="s">
        <v>45</v>
      </c>
      <c r="B68" s="40" t="s">
        <v>575</v>
      </c>
      <c r="C68" s="40" t="s">
        <v>576</v>
      </c>
      <c r="D68" s="40" t="s">
        <v>589</v>
      </c>
      <c r="E68" s="38" t="s">
        <v>443</v>
      </c>
      <c r="F68" s="41">
        <v>1</v>
      </c>
      <c r="G68" s="42">
        <v>385000</v>
      </c>
      <c r="H68" s="42">
        <v>385000</v>
      </c>
    </row>
    <row r="69" ht="29.9" customHeight="1" spans="1:8">
      <c r="A69" s="40" t="s">
        <v>45</v>
      </c>
      <c r="B69" s="40" t="s">
        <v>575</v>
      </c>
      <c r="C69" s="40" t="s">
        <v>576</v>
      </c>
      <c r="D69" s="40" t="s">
        <v>590</v>
      </c>
      <c r="E69" s="38" t="s">
        <v>443</v>
      </c>
      <c r="F69" s="41">
        <v>1</v>
      </c>
      <c r="G69" s="42">
        <v>88000</v>
      </c>
      <c r="H69" s="42">
        <v>88000</v>
      </c>
    </row>
    <row r="70" ht="29.9" customHeight="1" spans="1:8">
      <c r="A70" s="40" t="s">
        <v>45</v>
      </c>
      <c r="B70" s="40" t="s">
        <v>575</v>
      </c>
      <c r="C70" s="40" t="s">
        <v>576</v>
      </c>
      <c r="D70" s="40" t="s">
        <v>471</v>
      </c>
      <c r="E70" s="38" t="s">
        <v>443</v>
      </c>
      <c r="F70" s="41">
        <v>1</v>
      </c>
      <c r="G70" s="42">
        <v>150000</v>
      </c>
      <c r="H70" s="42">
        <v>150000</v>
      </c>
    </row>
    <row r="71" ht="29.9" customHeight="1" spans="1:8">
      <c r="A71" s="40" t="s">
        <v>45</v>
      </c>
      <c r="B71" s="40" t="s">
        <v>575</v>
      </c>
      <c r="C71" s="40" t="s">
        <v>576</v>
      </c>
      <c r="D71" s="40" t="s">
        <v>472</v>
      </c>
      <c r="E71" s="38" t="s">
        <v>443</v>
      </c>
      <c r="F71" s="41">
        <v>1</v>
      </c>
      <c r="G71" s="42">
        <v>180000</v>
      </c>
      <c r="H71" s="42">
        <v>180000</v>
      </c>
    </row>
    <row r="72" ht="29.9" customHeight="1" spans="1:8">
      <c r="A72" s="40" t="s">
        <v>45</v>
      </c>
      <c r="B72" s="40" t="s">
        <v>575</v>
      </c>
      <c r="C72" s="40" t="s">
        <v>576</v>
      </c>
      <c r="D72" s="40" t="s">
        <v>591</v>
      </c>
      <c r="E72" s="38" t="s">
        <v>443</v>
      </c>
      <c r="F72" s="41">
        <v>1</v>
      </c>
      <c r="G72" s="42">
        <v>160000</v>
      </c>
      <c r="H72" s="42">
        <v>160000</v>
      </c>
    </row>
    <row r="73" ht="29.9" customHeight="1" spans="1:8">
      <c r="A73" s="40" t="s">
        <v>45</v>
      </c>
      <c r="B73" s="40" t="s">
        <v>575</v>
      </c>
      <c r="C73" s="40" t="s">
        <v>576</v>
      </c>
      <c r="D73" s="40" t="s">
        <v>592</v>
      </c>
      <c r="E73" s="38" t="s">
        <v>443</v>
      </c>
      <c r="F73" s="41">
        <v>1</v>
      </c>
      <c r="G73" s="42">
        <v>37000</v>
      </c>
      <c r="H73" s="42">
        <v>37000</v>
      </c>
    </row>
    <row r="74" ht="29.9" customHeight="1" spans="1:8">
      <c r="A74" s="40" t="s">
        <v>45</v>
      </c>
      <c r="B74" s="40" t="s">
        <v>575</v>
      </c>
      <c r="C74" s="40" t="s">
        <v>576</v>
      </c>
      <c r="D74" s="40" t="s">
        <v>593</v>
      </c>
      <c r="E74" s="38" t="s">
        <v>443</v>
      </c>
      <c r="F74" s="41">
        <v>1</v>
      </c>
      <c r="G74" s="42">
        <v>10000</v>
      </c>
      <c r="H74" s="42">
        <v>10000</v>
      </c>
    </row>
    <row r="75" ht="29.9" customHeight="1" spans="1:8">
      <c r="A75" s="40" t="s">
        <v>45</v>
      </c>
      <c r="B75" s="40" t="s">
        <v>575</v>
      </c>
      <c r="C75" s="40" t="s">
        <v>576</v>
      </c>
      <c r="D75" s="40" t="s">
        <v>594</v>
      </c>
      <c r="E75" s="38" t="s">
        <v>443</v>
      </c>
      <c r="F75" s="41">
        <v>1</v>
      </c>
      <c r="G75" s="42">
        <v>31000</v>
      </c>
      <c r="H75" s="42">
        <v>31000</v>
      </c>
    </row>
    <row r="76" ht="29.9" customHeight="1" spans="1:8">
      <c r="A76" s="40" t="s">
        <v>45</v>
      </c>
      <c r="B76" s="40" t="s">
        <v>575</v>
      </c>
      <c r="C76" s="40" t="s">
        <v>576</v>
      </c>
      <c r="D76" s="40" t="s">
        <v>473</v>
      </c>
      <c r="E76" s="38" t="s">
        <v>443</v>
      </c>
      <c r="F76" s="41">
        <v>1</v>
      </c>
      <c r="G76" s="42">
        <v>160000</v>
      </c>
      <c r="H76" s="42">
        <v>160000</v>
      </c>
    </row>
    <row r="77" ht="20.15" customHeight="1" spans="1:8">
      <c r="A77" s="38" t="s">
        <v>30</v>
      </c>
      <c r="B77" s="38"/>
      <c r="C77" s="38"/>
      <c r="D77" s="38"/>
      <c r="E77" s="38"/>
      <c r="F77" s="41">
        <v>375</v>
      </c>
      <c r="G77" s="42"/>
      <c r="H77" s="42">
        <v>6726650</v>
      </c>
    </row>
    <row r="78" ht="19.5" customHeight="1" spans="1:8">
      <c r="A78" s="40" t="s">
        <v>595</v>
      </c>
      <c r="B78" s="40"/>
      <c r="C78" s="40"/>
      <c r="D78" s="40"/>
      <c r="E78" s="40"/>
      <c r="F78" s="43"/>
      <c r="G78" s="44"/>
      <c r="H78" s="44"/>
    </row>
  </sheetData>
  <mergeCells count="9">
    <mergeCell ref="A2:H2"/>
    <mergeCell ref="F4:H4"/>
    <mergeCell ref="A77:E77"/>
    <mergeCell ref="A78:H7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B18" sqref="B18"/>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D1" s="1"/>
      <c r="E1" s="1"/>
      <c r="F1" s="1"/>
      <c r="G1" s="1"/>
      <c r="K1" s="2" t="s">
        <v>596</v>
      </c>
    </row>
    <row r="2" ht="27.75" customHeight="1" spans="1:11">
      <c r="A2" s="27" t="s">
        <v>597</v>
      </c>
      <c r="B2" s="27"/>
      <c r="C2" s="27"/>
      <c r="D2" s="27"/>
      <c r="E2" s="27"/>
      <c r="F2" s="27"/>
      <c r="G2" s="27"/>
      <c r="H2" s="27"/>
      <c r="I2" s="27"/>
      <c r="J2" s="27"/>
      <c r="K2" s="27"/>
    </row>
    <row r="3" ht="13.5" customHeight="1" spans="1:11">
      <c r="A3" s="4" t="str">
        <f>"单位名称："&amp;"云南省遥感中心"</f>
        <v>单位名称：云南省遥感中心</v>
      </c>
      <c r="B3" s="5"/>
      <c r="C3" s="5"/>
      <c r="D3" s="5"/>
      <c r="E3" s="5"/>
      <c r="F3" s="5"/>
      <c r="G3" s="5"/>
      <c r="H3" s="6"/>
      <c r="I3" s="6"/>
      <c r="J3" s="6"/>
      <c r="K3" s="7" t="s">
        <v>129</v>
      </c>
    </row>
    <row r="4" ht="21.75" customHeight="1" spans="1:11">
      <c r="A4" s="8" t="s">
        <v>235</v>
      </c>
      <c r="B4" s="8" t="s">
        <v>140</v>
      </c>
      <c r="C4" s="8" t="s">
        <v>236</v>
      </c>
      <c r="D4" s="9" t="s">
        <v>141</v>
      </c>
      <c r="E4" s="9" t="s">
        <v>142</v>
      </c>
      <c r="F4" s="9" t="s">
        <v>143</v>
      </c>
      <c r="G4" s="9" t="s">
        <v>144</v>
      </c>
      <c r="H4" s="15" t="s">
        <v>30</v>
      </c>
      <c r="I4" s="10" t="s">
        <v>598</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104</v>
      </c>
      <c r="B10" s="32"/>
      <c r="C10" s="32"/>
      <c r="D10" s="32"/>
      <c r="E10" s="32"/>
      <c r="F10" s="32"/>
      <c r="G10" s="33"/>
      <c r="H10" s="22"/>
      <c r="I10" s="22"/>
      <c r="J10" s="22"/>
      <c r="K10" s="22"/>
    </row>
    <row r="11" ht="21" customHeight="1" spans="1:11">
      <c r="A11" s="34" t="s">
        <v>406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workbookViewId="0">
      <selection activeCell="C25" sqref="C25"/>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1:7">
      <c r="D1" s="1"/>
      <c r="G1" s="2" t="s">
        <v>599</v>
      </c>
    </row>
    <row r="2" ht="27.75" customHeight="1" spans="1:7">
      <c r="A2" s="3" t="s">
        <v>600</v>
      </c>
      <c r="B2" s="3"/>
      <c r="C2" s="3"/>
      <c r="D2" s="3"/>
      <c r="E2" s="3"/>
      <c r="F2" s="3"/>
      <c r="G2" s="3"/>
    </row>
    <row r="3" ht="13.5" customHeight="1" spans="1:7">
      <c r="A3" s="4" t="str">
        <f>"单位名称："&amp;"云南省遥感中心"</f>
        <v>单位名称：云南省遥感中心</v>
      </c>
      <c r="B3" s="5"/>
      <c r="C3" s="5"/>
      <c r="D3" s="5"/>
      <c r="E3" s="6"/>
      <c r="F3" s="6"/>
      <c r="G3" s="7" t="s">
        <v>129</v>
      </c>
    </row>
    <row r="4" ht="21.75" customHeight="1" spans="1:7">
      <c r="A4" s="8" t="s">
        <v>236</v>
      </c>
      <c r="B4" s="8" t="s">
        <v>235</v>
      </c>
      <c r="C4" s="8" t="s">
        <v>140</v>
      </c>
      <c r="D4" s="9" t="s">
        <v>601</v>
      </c>
      <c r="E4" s="10" t="s">
        <v>33</v>
      </c>
      <c r="F4" s="11"/>
      <c r="G4" s="12"/>
    </row>
    <row r="5" ht="21.75" customHeight="1" spans="1:7">
      <c r="A5" s="13"/>
      <c r="B5" s="13"/>
      <c r="C5" s="13"/>
      <c r="D5" s="14"/>
      <c r="E5" s="15" t="s">
        <v>602</v>
      </c>
      <c r="F5" s="9" t="s">
        <v>603</v>
      </c>
      <c r="G5" s="9" t="s">
        <v>604</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36338225</v>
      </c>
      <c r="F8" s="22">
        <v>36338225</v>
      </c>
      <c r="G8" s="22">
        <v>36338225</v>
      </c>
    </row>
    <row r="9" ht="29.9" customHeight="1" spans="1:7">
      <c r="A9" s="20"/>
      <c r="B9" s="20" t="s">
        <v>605</v>
      </c>
      <c r="C9" s="20" t="s">
        <v>255</v>
      </c>
      <c r="D9" s="20" t="s">
        <v>606</v>
      </c>
      <c r="E9" s="22">
        <v>200000</v>
      </c>
      <c r="F9" s="22">
        <v>200000</v>
      </c>
      <c r="G9" s="22">
        <v>200000</v>
      </c>
    </row>
    <row r="10" ht="29.9" customHeight="1" spans="1:7">
      <c r="A10" s="23"/>
      <c r="B10" s="20" t="s">
        <v>607</v>
      </c>
      <c r="C10" s="20" t="s">
        <v>239</v>
      </c>
      <c r="D10" s="20" t="s">
        <v>606</v>
      </c>
      <c r="E10" s="22">
        <v>7598685</v>
      </c>
      <c r="F10" s="22">
        <v>7598685</v>
      </c>
      <c r="G10" s="22">
        <v>7598685</v>
      </c>
    </row>
    <row r="11" ht="29.9" customHeight="1" spans="1:7">
      <c r="A11" s="23"/>
      <c r="B11" s="20" t="s">
        <v>608</v>
      </c>
      <c r="C11" s="20" t="s">
        <v>242</v>
      </c>
      <c r="D11" s="20" t="s">
        <v>606</v>
      </c>
      <c r="E11" s="22">
        <v>19419300</v>
      </c>
      <c r="F11" s="22">
        <v>19419300</v>
      </c>
      <c r="G11" s="22">
        <v>19419300</v>
      </c>
    </row>
    <row r="12" ht="29.9" customHeight="1" spans="1:7">
      <c r="A12" s="23"/>
      <c r="B12" s="20" t="s">
        <v>608</v>
      </c>
      <c r="C12" s="20" t="s">
        <v>250</v>
      </c>
      <c r="D12" s="20" t="s">
        <v>606</v>
      </c>
      <c r="E12" s="22">
        <v>8410000</v>
      </c>
      <c r="F12" s="22">
        <v>8410000</v>
      </c>
      <c r="G12" s="22">
        <v>8410000</v>
      </c>
    </row>
    <row r="13" ht="29.9" customHeight="1" spans="1:7">
      <c r="A13" s="23"/>
      <c r="B13" s="20" t="s">
        <v>608</v>
      </c>
      <c r="C13" s="20" t="s">
        <v>246</v>
      </c>
      <c r="D13" s="20" t="s">
        <v>606</v>
      </c>
      <c r="E13" s="22">
        <v>710240</v>
      </c>
      <c r="F13" s="22">
        <v>710240</v>
      </c>
      <c r="G13" s="22">
        <v>710240</v>
      </c>
    </row>
    <row r="14" ht="18.75" customHeight="1" spans="1:7">
      <c r="A14" s="24" t="s">
        <v>30</v>
      </c>
      <c r="B14" s="25" t="s">
        <v>609</v>
      </c>
      <c r="C14" s="25"/>
      <c r="D14" s="26"/>
      <c r="E14" s="22">
        <v>36338225</v>
      </c>
      <c r="F14" s="22">
        <v>36338225</v>
      </c>
      <c r="G14" s="22">
        <v>36338225</v>
      </c>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
    </sheetView>
  </sheetViews>
  <sheetFormatPr defaultColWidth="8" defaultRowHeight="14.25" customHeight="1"/>
  <cols>
    <col min="1" max="1" width="21.1416666666667" customWidth="1"/>
    <col min="2" max="2" width="35.2833333333333" customWidth="1"/>
    <col min="3" max="19" width="16.175" customWidth="1"/>
  </cols>
  <sheetData>
    <row r="1" ht="12" customHeight="1" spans="1:19">
      <c r="A1" s="147"/>
      <c r="J1" s="148"/>
      <c r="R1" s="2" t="s">
        <v>26</v>
      </c>
    </row>
    <row r="2" ht="36" customHeight="1" spans="1:19">
      <c r="A2" s="149" t="s">
        <v>27</v>
      </c>
      <c r="B2" s="27"/>
      <c r="C2" s="27"/>
      <c r="D2" s="27"/>
      <c r="E2" s="27"/>
      <c r="F2" s="27"/>
      <c r="G2" s="27"/>
      <c r="H2" s="27"/>
      <c r="I2" s="27"/>
      <c r="J2" s="47"/>
      <c r="K2" s="27"/>
      <c r="L2" s="27"/>
      <c r="M2" s="27"/>
      <c r="N2" s="27"/>
      <c r="O2" s="27"/>
      <c r="P2" s="27"/>
      <c r="Q2" s="27"/>
      <c r="R2" s="27"/>
      <c r="S2" s="27"/>
    </row>
    <row r="3" ht="20.25" customHeight="1" spans="1:19">
      <c r="A3" s="94" t="str">
        <f>"单位名称："&amp;"云南省遥感中心"</f>
        <v>单位名称：云南省遥感中心</v>
      </c>
      <c r="B3" s="6"/>
      <c r="C3" s="6"/>
      <c r="D3" s="6"/>
      <c r="E3" s="6"/>
      <c r="F3" s="6"/>
      <c r="G3" s="6"/>
      <c r="H3" s="6"/>
      <c r="I3" s="6"/>
      <c r="J3" s="150"/>
      <c r="K3" s="6"/>
      <c r="L3" s="6"/>
      <c r="M3" s="6"/>
      <c r="N3" s="7"/>
      <c r="O3" s="7"/>
      <c r="P3" s="7"/>
      <c r="Q3" s="7"/>
      <c r="R3" s="7" t="s">
        <v>2</v>
      </c>
      <c r="S3" s="7" t="s">
        <v>2</v>
      </c>
    </row>
    <row r="4" ht="18.75" customHeight="1" spans="1:19">
      <c r="A4" s="151" t="s">
        <v>28</v>
      </c>
      <c r="B4" s="152" t="s">
        <v>29</v>
      </c>
      <c r="C4" s="152" t="s">
        <v>30</v>
      </c>
      <c r="D4" s="153" t="s">
        <v>31</v>
      </c>
      <c r="E4" s="154"/>
      <c r="F4" s="154"/>
      <c r="G4" s="154"/>
      <c r="H4" s="154"/>
      <c r="I4" s="154"/>
      <c r="J4" s="155"/>
      <c r="K4" s="154"/>
      <c r="L4" s="154"/>
      <c r="M4" s="154"/>
      <c r="N4" s="156"/>
      <c r="O4" s="156" t="s">
        <v>20</v>
      </c>
      <c r="P4" s="156"/>
      <c r="Q4" s="156"/>
      <c r="R4" s="156"/>
      <c r="S4" s="156"/>
    </row>
    <row r="5" ht="18" customHeight="1" spans="1:19">
      <c r="A5" s="157"/>
      <c r="B5" s="158"/>
      <c r="C5" s="158"/>
      <c r="D5" s="158" t="s">
        <v>32</v>
      </c>
      <c r="E5" s="158" t="s">
        <v>33</v>
      </c>
      <c r="F5" s="158" t="s">
        <v>34</v>
      </c>
      <c r="G5" s="158" t="s">
        <v>35</v>
      </c>
      <c r="H5" s="158" t="s">
        <v>36</v>
      </c>
      <c r="I5" s="159" t="s">
        <v>37</v>
      </c>
      <c r="J5" s="160"/>
      <c r="K5" s="159" t="s">
        <v>38</v>
      </c>
      <c r="L5" s="159" t="s">
        <v>39</v>
      </c>
      <c r="M5" s="159" t="s">
        <v>40</v>
      </c>
      <c r="N5" s="161" t="s">
        <v>41</v>
      </c>
      <c r="O5" s="162" t="s">
        <v>32</v>
      </c>
      <c r="P5" s="162" t="s">
        <v>33</v>
      </c>
      <c r="Q5" s="162" t="s">
        <v>34</v>
      </c>
      <c r="R5" s="162" t="s">
        <v>35</v>
      </c>
      <c r="S5" s="162" t="s">
        <v>42</v>
      </c>
    </row>
    <row r="6" ht="29.25" customHeight="1" spans="1:19">
      <c r="A6" s="163"/>
      <c r="B6" s="164"/>
      <c r="C6" s="164"/>
      <c r="D6" s="164"/>
      <c r="E6" s="164"/>
      <c r="F6" s="164"/>
      <c r="G6" s="164"/>
      <c r="H6" s="164"/>
      <c r="I6" s="165" t="s">
        <v>32</v>
      </c>
      <c r="J6" s="165" t="s">
        <v>43</v>
      </c>
      <c r="K6" s="165" t="s">
        <v>38</v>
      </c>
      <c r="L6" s="165" t="s">
        <v>39</v>
      </c>
      <c r="M6" s="165" t="s">
        <v>40</v>
      </c>
      <c r="N6" s="165" t="s">
        <v>41</v>
      </c>
      <c r="O6" s="165"/>
      <c r="P6" s="165"/>
      <c r="Q6" s="165"/>
      <c r="R6" s="165"/>
      <c r="S6" s="165"/>
    </row>
    <row r="7" ht="16.5" customHeight="1" spans="1:19">
      <c r="A7" s="131">
        <v>1</v>
      </c>
      <c r="B7" s="19">
        <v>2</v>
      </c>
      <c r="C7" s="19">
        <v>3</v>
      </c>
      <c r="D7" s="19">
        <v>4</v>
      </c>
      <c r="E7" s="131">
        <v>5</v>
      </c>
      <c r="F7" s="19">
        <v>6</v>
      </c>
      <c r="G7" s="19">
        <v>7</v>
      </c>
      <c r="H7" s="131">
        <v>8</v>
      </c>
      <c r="I7" s="19">
        <v>9</v>
      </c>
      <c r="J7" s="29">
        <v>10</v>
      </c>
      <c r="K7" s="29">
        <v>11</v>
      </c>
      <c r="L7" s="166">
        <v>12</v>
      </c>
      <c r="M7" s="29">
        <v>13</v>
      </c>
      <c r="N7" s="29">
        <v>14</v>
      </c>
      <c r="O7" s="29">
        <v>15</v>
      </c>
      <c r="P7" s="29">
        <v>16</v>
      </c>
      <c r="Q7" s="29">
        <v>17</v>
      </c>
      <c r="R7" s="29">
        <v>18</v>
      </c>
      <c r="S7" s="29">
        <v>19</v>
      </c>
    </row>
    <row r="8" ht="31.4" customHeight="1" spans="1:19">
      <c r="A8" s="30" t="s">
        <v>44</v>
      </c>
      <c r="B8" s="30" t="s">
        <v>45</v>
      </c>
      <c r="C8" s="22">
        <v>86276320.79</v>
      </c>
      <c r="D8" s="121">
        <v>77799055.35</v>
      </c>
      <c r="E8" s="89">
        <v>46299085.06</v>
      </c>
      <c r="F8" s="89"/>
      <c r="G8" s="89"/>
      <c r="H8" s="89"/>
      <c r="I8" s="89">
        <v>31499970.29</v>
      </c>
      <c r="J8" s="89">
        <v>31479970.29</v>
      </c>
      <c r="K8" s="89"/>
      <c r="L8" s="89"/>
      <c r="M8" s="89"/>
      <c r="N8" s="89">
        <v>20000</v>
      </c>
      <c r="O8" s="89">
        <v>8477265.44</v>
      </c>
      <c r="P8" s="89">
        <v>270915.73</v>
      </c>
      <c r="Q8" s="89"/>
      <c r="R8" s="89"/>
      <c r="S8" s="89">
        <v>8206349.71</v>
      </c>
    </row>
    <row r="9" ht="16.5" customHeight="1" spans="1:19">
      <c r="A9" s="167" t="s">
        <v>30</v>
      </c>
      <c r="B9" s="168"/>
      <c r="C9" s="121">
        <v>86276320.79</v>
      </c>
      <c r="D9" s="121">
        <v>77799055.35</v>
      </c>
      <c r="E9" s="89">
        <v>46299085.06</v>
      </c>
      <c r="F9" s="89"/>
      <c r="G9" s="89"/>
      <c r="H9" s="89"/>
      <c r="I9" s="89">
        <v>31499970.29</v>
      </c>
      <c r="J9" s="89">
        <v>31479970.29</v>
      </c>
      <c r="K9" s="89"/>
      <c r="L9" s="89"/>
      <c r="M9" s="89"/>
      <c r="N9" s="89">
        <v>20000</v>
      </c>
      <c r="O9" s="89">
        <v>8477265.44</v>
      </c>
      <c r="P9" s="89">
        <v>270915.73</v>
      </c>
      <c r="Q9" s="89"/>
      <c r="R9" s="89"/>
      <c r="S9" s="89">
        <v>8206349.71</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topLeftCell="A9" workbookViewId="0">
      <selection activeCell="A1" sqref="A1"/>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15">
      <c r="O1" s="56" t="s">
        <v>46</v>
      </c>
    </row>
    <row r="2" ht="28.5" customHeight="1" spans="1:15">
      <c r="A2" s="27" t="s">
        <v>47</v>
      </c>
      <c r="B2" s="27"/>
      <c r="C2" s="27"/>
      <c r="D2" s="27"/>
      <c r="E2" s="27"/>
      <c r="F2" s="27"/>
      <c r="G2" s="27"/>
      <c r="H2" s="27"/>
      <c r="I2" s="27"/>
      <c r="J2" s="27"/>
      <c r="K2" s="27"/>
      <c r="L2" s="27"/>
      <c r="M2" s="27"/>
      <c r="N2" s="27"/>
      <c r="O2" s="27"/>
    </row>
    <row r="3" ht="15" customHeight="1" spans="1:15">
      <c r="A3" s="102" t="str">
        <f>"单位名称："&amp;"云南省遥感中心"</f>
        <v>单位名称：云南省遥感中心</v>
      </c>
      <c r="B3" s="103"/>
      <c r="C3" s="59"/>
      <c r="D3" s="59"/>
      <c r="E3" s="59"/>
      <c r="F3" s="59"/>
      <c r="G3" s="6"/>
      <c r="H3" s="59"/>
      <c r="I3" s="59"/>
      <c r="J3" s="6"/>
      <c r="K3" s="59"/>
      <c r="L3" s="59"/>
      <c r="M3" s="6"/>
      <c r="N3" s="6"/>
      <c r="O3" s="104" t="s">
        <v>2</v>
      </c>
    </row>
    <row r="4" ht="18.75" customHeight="1" spans="1:15">
      <c r="A4" s="9" t="s">
        <v>48</v>
      </c>
      <c r="B4" s="9" t="s">
        <v>49</v>
      </c>
      <c r="C4" s="15" t="s">
        <v>30</v>
      </c>
      <c r="D4" s="63" t="s">
        <v>33</v>
      </c>
      <c r="E4" s="63"/>
      <c r="F4" s="63"/>
      <c r="G4" s="146" t="s">
        <v>34</v>
      </c>
      <c r="H4" s="9" t="s">
        <v>35</v>
      </c>
      <c r="I4" s="9" t="s">
        <v>50</v>
      </c>
      <c r="J4" s="10" t="s">
        <v>51</v>
      </c>
      <c r="K4" s="74" t="s">
        <v>52</v>
      </c>
      <c r="L4" s="74" t="s">
        <v>53</v>
      </c>
      <c r="M4" s="74" t="s">
        <v>54</v>
      </c>
      <c r="N4" s="74" t="s">
        <v>55</v>
      </c>
      <c r="O4" s="77" t="s">
        <v>56</v>
      </c>
    </row>
    <row r="5" ht="30" customHeight="1" spans="1:15">
      <c r="A5" s="18"/>
      <c r="B5" s="18"/>
      <c r="C5" s="18"/>
      <c r="D5" s="63" t="s">
        <v>32</v>
      </c>
      <c r="E5" s="63" t="s">
        <v>57</v>
      </c>
      <c r="F5" s="63" t="s">
        <v>58</v>
      </c>
      <c r="G5" s="18"/>
      <c r="H5" s="18"/>
      <c r="I5" s="18"/>
      <c r="J5" s="63" t="s">
        <v>32</v>
      </c>
      <c r="K5" s="85" t="s">
        <v>52</v>
      </c>
      <c r="L5" s="85" t="s">
        <v>53</v>
      </c>
      <c r="M5" s="85" t="s">
        <v>54</v>
      </c>
      <c r="N5" s="85" t="s">
        <v>55</v>
      </c>
      <c r="O5" s="85" t="s">
        <v>56</v>
      </c>
    </row>
    <row r="6" ht="16.5" customHeight="1" spans="1:15">
      <c r="A6" s="63">
        <v>1</v>
      </c>
      <c r="B6" s="63">
        <v>2</v>
      </c>
      <c r="C6" s="63">
        <v>3</v>
      </c>
      <c r="D6" s="63">
        <v>4</v>
      </c>
      <c r="E6" s="63">
        <v>5</v>
      </c>
      <c r="F6" s="63">
        <v>6</v>
      </c>
      <c r="G6" s="63">
        <v>7</v>
      </c>
      <c r="H6" s="49">
        <v>8</v>
      </c>
      <c r="I6" s="49">
        <v>9</v>
      </c>
      <c r="J6" s="49">
        <v>10</v>
      </c>
      <c r="K6" s="49">
        <v>11</v>
      </c>
      <c r="L6" s="49">
        <v>12</v>
      </c>
      <c r="M6" s="49">
        <v>13</v>
      </c>
      <c r="N6" s="49">
        <v>14</v>
      </c>
      <c r="O6" s="63">
        <v>15</v>
      </c>
    </row>
    <row r="7" ht="20.25" customHeight="1" spans="1:15">
      <c r="A7" s="30" t="s">
        <v>59</v>
      </c>
      <c r="B7" s="30" t="s">
        <v>60</v>
      </c>
      <c r="C7" s="121">
        <v>2292533.08</v>
      </c>
      <c r="D7" s="121">
        <v>1087533.08</v>
      </c>
      <c r="E7" s="121">
        <v>1087533.08</v>
      </c>
      <c r="F7" s="121"/>
      <c r="G7" s="89"/>
      <c r="H7" s="121"/>
      <c r="I7" s="121"/>
      <c r="J7" s="121">
        <v>1205000</v>
      </c>
      <c r="K7" s="121">
        <v>1205000</v>
      </c>
      <c r="L7" s="121"/>
      <c r="M7" s="89"/>
      <c r="N7" s="121"/>
      <c r="O7" s="121"/>
    </row>
    <row r="8" ht="20.25" customHeight="1" spans="1:15">
      <c r="A8" s="129" t="s">
        <v>61</v>
      </c>
      <c r="B8" s="129" t="s">
        <v>62</v>
      </c>
      <c r="C8" s="121">
        <v>2194831.93</v>
      </c>
      <c r="D8" s="121">
        <v>1034831.93</v>
      </c>
      <c r="E8" s="121">
        <v>1034831.93</v>
      </c>
      <c r="F8" s="121"/>
      <c r="G8" s="89"/>
      <c r="H8" s="121"/>
      <c r="I8" s="121"/>
      <c r="J8" s="121">
        <v>1160000</v>
      </c>
      <c r="K8" s="121">
        <v>1160000</v>
      </c>
      <c r="L8" s="121"/>
      <c r="M8" s="89"/>
      <c r="N8" s="121"/>
      <c r="O8" s="121"/>
    </row>
    <row r="9" ht="20.25" customHeight="1" spans="1:15">
      <c r="A9" s="130" t="s">
        <v>63</v>
      </c>
      <c r="B9" s="130" t="s">
        <v>64</v>
      </c>
      <c r="C9" s="121">
        <v>206980</v>
      </c>
      <c r="D9" s="121">
        <v>46980</v>
      </c>
      <c r="E9" s="121">
        <v>46980</v>
      </c>
      <c r="F9" s="121"/>
      <c r="G9" s="89"/>
      <c r="H9" s="121"/>
      <c r="I9" s="121"/>
      <c r="J9" s="121">
        <v>160000</v>
      </c>
      <c r="K9" s="121">
        <v>160000</v>
      </c>
      <c r="L9" s="121"/>
      <c r="M9" s="89"/>
      <c r="N9" s="121"/>
      <c r="O9" s="121"/>
    </row>
    <row r="10" ht="20.25" customHeight="1" spans="1:15">
      <c r="A10" s="130" t="s">
        <v>65</v>
      </c>
      <c r="B10" s="130" t="s">
        <v>66</v>
      </c>
      <c r="C10" s="121">
        <v>1987851.93</v>
      </c>
      <c r="D10" s="121">
        <v>987851.93</v>
      </c>
      <c r="E10" s="121">
        <v>987851.93</v>
      </c>
      <c r="F10" s="121"/>
      <c r="G10" s="89"/>
      <c r="H10" s="121"/>
      <c r="I10" s="121"/>
      <c r="J10" s="121">
        <v>1000000</v>
      </c>
      <c r="K10" s="121">
        <v>1000000</v>
      </c>
      <c r="L10" s="121"/>
      <c r="M10" s="89"/>
      <c r="N10" s="121"/>
      <c r="O10" s="121"/>
    </row>
    <row r="11" ht="20.25" customHeight="1" spans="1:15">
      <c r="A11" s="129" t="s">
        <v>67</v>
      </c>
      <c r="B11" s="129" t="s">
        <v>68</v>
      </c>
      <c r="C11" s="121">
        <v>97701.15</v>
      </c>
      <c r="D11" s="121">
        <v>52701.15</v>
      </c>
      <c r="E11" s="121">
        <v>52701.15</v>
      </c>
      <c r="F11" s="121"/>
      <c r="G11" s="89"/>
      <c r="H11" s="121"/>
      <c r="I11" s="121"/>
      <c r="J11" s="121">
        <v>45000</v>
      </c>
      <c r="K11" s="121">
        <v>45000</v>
      </c>
      <c r="L11" s="121"/>
      <c r="M11" s="89"/>
      <c r="N11" s="121"/>
      <c r="O11" s="121"/>
    </row>
    <row r="12" ht="20.25" customHeight="1" spans="1:15">
      <c r="A12" s="130" t="s">
        <v>69</v>
      </c>
      <c r="B12" s="130" t="s">
        <v>68</v>
      </c>
      <c r="C12" s="121">
        <v>97701.15</v>
      </c>
      <c r="D12" s="121">
        <v>52701.15</v>
      </c>
      <c r="E12" s="121">
        <v>52701.15</v>
      </c>
      <c r="F12" s="121"/>
      <c r="G12" s="89"/>
      <c r="H12" s="121"/>
      <c r="I12" s="121"/>
      <c r="J12" s="121">
        <v>45000</v>
      </c>
      <c r="K12" s="121">
        <v>45000</v>
      </c>
      <c r="L12" s="121"/>
      <c r="M12" s="89"/>
      <c r="N12" s="121"/>
      <c r="O12" s="121"/>
    </row>
    <row r="13" ht="20.25" customHeight="1" spans="1:15">
      <c r="A13" s="30" t="s">
        <v>70</v>
      </c>
      <c r="B13" s="30" t="s">
        <v>71</v>
      </c>
      <c r="C13" s="121">
        <v>2445563.55</v>
      </c>
      <c r="D13" s="121">
        <v>1240493.55</v>
      </c>
      <c r="E13" s="121">
        <v>1240493.55</v>
      </c>
      <c r="F13" s="121"/>
      <c r="G13" s="89"/>
      <c r="H13" s="121"/>
      <c r="I13" s="121"/>
      <c r="J13" s="121">
        <v>1205070</v>
      </c>
      <c r="K13" s="121">
        <v>1205070</v>
      </c>
      <c r="L13" s="121"/>
      <c r="M13" s="89"/>
      <c r="N13" s="121"/>
      <c r="O13" s="121"/>
    </row>
    <row r="14" ht="20.25" customHeight="1" spans="1:15">
      <c r="A14" s="129" t="s">
        <v>72</v>
      </c>
      <c r="B14" s="129" t="s">
        <v>73</v>
      </c>
      <c r="C14" s="121">
        <v>2445563.55</v>
      </c>
      <c r="D14" s="121">
        <v>1240493.55</v>
      </c>
      <c r="E14" s="121">
        <v>1240493.55</v>
      </c>
      <c r="F14" s="121"/>
      <c r="G14" s="89"/>
      <c r="H14" s="121"/>
      <c r="I14" s="121"/>
      <c r="J14" s="121">
        <v>1205070</v>
      </c>
      <c r="K14" s="121">
        <v>1205070</v>
      </c>
      <c r="L14" s="121"/>
      <c r="M14" s="89"/>
      <c r="N14" s="121"/>
      <c r="O14" s="121"/>
    </row>
    <row r="15" ht="20.25" customHeight="1" spans="1:15">
      <c r="A15" s="130" t="s">
        <v>74</v>
      </c>
      <c r="B15" s="130" t="s">
        <v>75</v>
      </c>
      <c r="C15" s="121">
        <v>1217407.46</v>
      </c>
      <c r="D15" s="121">
        <v>617407.46</v>
      </c>
      <c r="E15" s="121">
        <v>617407.46</v>
      </c>
      <c r="F15" s="121"/>
      <c r="G15" s="89"/>
      <c r="H15" s="121"/>
      <c r="I15" s="121"/>
      <c r="J15" s="121">
        <v>600000</v>
      </c>
      <c r="K15" s="121">
        <v>600000</v>
      </c>
      <c r="L15" s="121"/>
      <c r="M15" s="89"/>
      <c r="N15" s="121"/>
      <c r="O15" s="121"/>
    </row>
    <row r="16" ht="20.25" customHeight="1" spans="1:15">
      <c r="A16" s="130" t="s">
        <v>76</v>
      </c>
      <c r="B16" s="130" t="s">
        <v>77</v>
      </c>
      <c r="C16" s="121">
        <v>1153880.59</v>
      </c>
      <c r="D16" s="121">
        <v>553880.59</v>
      </c>
      <c r="E16" s="121">
        <v>553880.59</v>
      </c>
      <c r="F16" s="121"/>
      <c r="G16" s="89"/>
      <c r="H16" s="121"/>
      <c r="I16" s="121"/>
      <c r="J16" s="121">
        <v>600000</v>
      </c>
      <c r="K16" s="121">
        <v>600000</v>
      </c>
      <c r="L16" s="121"/>
      <c r="M16" s="89"/>
      <c r="N16" s="121"/>
      <c r="O16" s="121"/>
    </row>
    <row r="17" ht="20.25" customHeight="1" spans="1:15">
      <c r="A17" s="130" t="s">
        <v>78</v>
      </c>
      <c r="B17" s="130" t="s">
        <v>79</v>
      </c>
      <c r="C17" s="121">
        <v>74275.5</v>
      </c>
      <c r="D17" s="121">
        <v>69205.5</v>
      </c>
      <c r="E17" s="121">
        <v>69205.5</v>
      </c>
      <c r="F17" s="121"/>
      <c r="G17" s="89"/>
      <c r="H17" s="121"/>
      <c r="I17" s="121"/>
      <c r="J17" s="121">
        <v>5070</v>
      </c>
      <c r="K17" s="121">
        <v>5070</v>
      </c>
      <c r="L17" s="121"/>
      <c r="M17" s="89"/>
      <c r="N17" s="121"/>
      <c r="O17" s="121"/>
    </row>
    <row r="18" ht="20.25" customHeight="1" spans="1:15">
      <c r="A18" s="30" t="s">
        <v>80</v>
      </c>
      <c r="B18" s="30" t="s">
        <v>81</v>
      </c>
      <c r="C18" s="121">
        <v>78436635.71</v>
      </c>
      <c r="D18" s="121">
        <v>42810385.71</v>
      </c>
      <c r="E18" s="121">
        <v>6929011.48</v>
      </c>
      <c r="F18" s="121">
        <v>35881374.23</v>
      </c>
      <c r="G18" s="89"/>
      <c r="H18" s="121"/>
      <c r="I18" s="121"/>
      <c r="J18" s="121">
        <v>35626250</v>
      </c>
      <c r="K18" s="121">
        <v>35606250</v>
      </c>
      <c r="L18" s="121"/>
      <c r="M18" s="89"/>
      <c r="N18" s="121"/>
      <c r="O18" s="121">
        <v>20000</v>
      </c>
    </row>
    <row r="19" ht="20.25" customHeight="1" spans="1:15">
      <c r="A19" s="129" t="s">
        <v>82</v>
      </c>
      <c r="B19" s="129" t="s">
        <v>83</v>
      </c>
      <c r="C19" s="121">
        <v>78436635.71</v>
      </c>
      <c r="D19" s="121">
        <v>42810385.71</v>
      </c>
      <c r="E19" s="121">
        <v>6929011.48</v>
      </c>
      <c r="F19" s="121">
        <v>35881374.23</v>
      </c>
      <c r="G19" s="89"/>
      <c r="H19" s="121"/>
      <c r="I19" s="121"/>
      <c r="J19" s="121">
        <v>35626250</v>
      </c>
      <c r="K19" s="121">
        <v>35606250</v>
      </c>
      <c r="L19" s="121"/>
      <c r="M19" s="89"/>
      <c r="N19" s="121"/>
      <c r="O19" s="121">
        <v>20000</v>
      </c>
    </row>
    <row r="20" ht="20.25" customHeight="1" spans="1:15">
      <c r="A20" s="130" t="s">
        <v>84</v>
      </c>
      <c r="B20" s="130" t="s">
        <v>85</v>
      </c>
      <c r="C20" s="121">
        <v>6780780.29</v>
      </c>
      <c r="D20" s="121">
        <v>6780780.29</v>
      </c>
      <c r="E20" s="121">
        <v>6480</v>
      </c>
      <c r="F20" s="121">
        <v>6774300.29</v>
      </c>
      <c r="G20" s="89"/>
      <c r="H20" s="121"/>
      <c r="I20" s="121"/>
      <c r="J20" s="121"/>
      <c r="K20" s="121"/>
      <c r="L20" s="121"/>
      <c r="M20" s="89"/>
      <c r="N20" s="121"/>
      <c r="O20" s="121"/>
    </row>
    <row r="21" ht="20.25" customHeight="1" spans="1:15">
      <c r="A21" s="130" t="s">
        <v>86</v>
      </c>
      <c r="B21" s="130" t="s">
        <v>87</v>
      </c>
      <c r="C21" s="121">
        <v>7959130.88</v>
      </c>
      <c r="D21" s="121">
        <v>7959130.88</v>
      </c>
      <c r="E21" s="121">
        <v>41040</v>
      </c>
      <c r="F21" s="121">
        <v>7918090.88</v>
      </c>
      <c r="G21" s="89"/>
      <c r="H21" s="121"/>
      <c r="I21" s="121"/>
      <c r="J21" s="121"/>
      <c r="K21" s="121"/>
      <c r="L21" s="121"/>
      <c r="M21" s="89"/>
      <c r="N21" s="121"/>
      <c r="O21" s="121"/>
    </row>
    <row r="22" ht="20.25" customHeight="1" spans="1:15">
      <c r="A22" s="130" t="s">
        <v>88</v>
      </c>
      <c r="B22" s="130" t="s">
        <v>89</v>
      </c>
      <c r="C22" s="121">
        <v>21306883.06</v>
      </c>
      <c r="D22" s="121">
        <v>21306883.06</v>
      </c>
      <c r="E22" s="121">
        <v>117900</v>
      </c>
      <c r="F22" s="121">
        <v>21188983.06</v>
      </c>
      <c r="G22" s="89"/>
      <c r="H22" s="121"/>
      <c r="I22" s="121"/>
      <c r="J22" s="121"/>
      <c r="K22" s="121"/>
      <c r="L22" s="121"/>
      <c r="M22" s="89"/>
      <c r="N22" s="121"/>
      <c r="O22" s="121"/>
    </row>
    <row r="23" ht="20.25" customHeight="1" spans="1:15">
      <c r="A23" s="130" t="s">
        <v>90</v>
      </c>
      <c r="B23" s="130" t="s">
        <v>91</v>
      </c>
      <c r="C23" s="121">
        <v>42389841.48</v>
      </c>
      <c r="D23" s="121">
        <v>6763591.48</v>
      </c>
      <c r="E23" s="121">
        <v>6763591.48</v>
      </c>
      <c r="F23" s="121"/>
      <c r="G23" s="89"/>
      <c r="H23" s="121"/>
      <c r="I23" s="121"/>
      <c r="J23" s="121">
        <v>35626250</v>
      </c>
      <c r="K23" s="121">
        <v>35606250</v>
      </c>
      <c r="L23" s="121"/>
      <c r="M23" s="89"/>
      <c r="N23" s="121"/>
      <c r="O23" s="121">
        <v>20000</v>
      </c>
    </row>
    <row r="24" ht="20.25" customHeight="1" spans="1:15">
      <c r="A24" s="30" t="s">
        <v>92</v>
      </c>
      <c r="B24" s="30" t="s">
        <v>93</v>
      </c>
      <c r="C24" s="121">
        <v>2359241.95</v>
      </c>
      <c r="D24" s="121">
        <v>689241.95</v>
      </c>
      <c r="E24" s="121">
        <v>689241.95</v>
      </c>
      <c r="F24" s="121"/>
      <c r="G24" s="89"/>
      <c r="H24" s="121"/>
      <c r="I24" s="121"/>
      <c r="J24" s="121">
        <v>1670000</v>
      </c>
      <c r="K24" s="121">
        <v>1670000</v>
      </c>
      <c r="L24" s="121"/>
      <c r="M24" s="89"/>
      <c r="N24" s="121"/>
      <c r="O24" s="121"/>
    </row>
    <row r="25" ht="20.25" customHeight="1" spans="1:15">
      <c r="A25" s="129" t="s">
        <v>94</v>
      </c>
      <c r="B25" s="129" t="s">
        <v>95</v>
      </c>
      <c r="C25" s="121">
        <v>2359241.95</v>
      </c>
      <c r="D25" s="121">
        <v>689241.95</v>
      </c>
      <c r="E25" s="121">
        <v>689241.95</v>
      </c>
      <c r="F25" s="121"/>
      <c r="G25" s="89"/>
      <c r="H25" s="121"/>
      <c r="I25" s="121"/>
      <c r="J25" s="121">
        <v>1670000</v>
      </c>
      <c r="K25" s="121">
        <v>1670000</v>
      </c>
      <c r="L25" s="121"/>
      <c r="M25" s="89"/>
      <c r="N25" s="121"/>
      <c r="O25" s="121"/>
    </row>
    <row r="26" ht="20.25" customHeight="1" spans="1:15">
      <c r="A26" s="130" t="s">
        <v>96</v>
      </c>
      <c r="B26" s="130" t="s">
        <v>97</v>
      </c>
      <c r="C26" s="121">
        <v>2359241.95</v>
      </c>
      <c r="D26" s="121">
        <v>689241.95</v>
      </c>
      <c r="E26" s="121">
        <v>689241.95</v>
      </c>
      <c r="F26" s="121"/>
      <c r="G26" s="89"/>
      <c r="H26" s="121"/>
      <c r="I26" s="121"/>
      <c r="J26" s="121">
        <v>1670000</v>
      </c>
      <c r="K26" s="121">
        <v>1670000</v>
      </c>
      <c r="L26" s="121"/>
      <c r="M26" s="89"/>
      <c r="N26" s="121"/>
      <c r="O26" s="121"/>
    </row>
    <row r="27" ht="20.25" customHeight="1" spans="1:15">
      <c r="A27" s="30" t="s">
        <v>98</v>
      </c>
      <c r="B27" s="30" t="s">
        <v>99</v>
      </c>
      <c r="C27" s="121">
        <v>742346.5</v>
      </c>
      <c r="D27" s="121">
        <v>742346.5</v>
      </c>
      <c r="E27" s="121">
        <v>14580</v>
      </c>
      <c r="F27" s="121">
        <v>727766.5</v>
      </c>
      <c r="G27" s="89"/>
      <c r="H27" s="121"/>
      <c r="I27" s="121"/>
      <c r="J27" s="121"/>
      <c r="K27" s="121"/>
      <c r="L27" s="121"/>
      <c r="M27" s="89"/>
      <c r="N27" s="121"/>
      <c r="O27" s="121"/>
    </row>
    <row r="28" ht="20.25" customHeight="1" spans="1:15">
      <c r="A28" s="129" t="s">
        <v>100</v>
      </c>
      <c r="B28" s="129" t="s">
        <v>101</v>
      </c>
      <c r="C28" s="121">
        <v>742346.5</v>
      </c>
      <c r="D28" s="121">
        <v>742346.5</v>
      </c>
      <c r="E28" s="121">
        <v>14580</v>
      </c>
      <c r="F28" s="121">
        <v>727766.5</v>
      </c>
      <c r="G28" s="89"/>
      <c r="H28" s="121"/>
      <c r="I28" s="121"/>
      <c r="J28" s="121"/>
      <c r="K28" s="121"/>
      <c r="L28" s="121"/>
      <c r="M28" s="89"/>
      <c r="N28" s="121"/>
      <c r="O28" s="121"/>
    </row>
    <row r="29" ht="20.25" customHeight="1" spans="1:15">
      <c r="A29" s="130" t="s">
        <v>102</v>
      </c>
      <c r="B29" s="130" t="s">
        <v>103</v>
      </c>
      <c r="C29" s="121">
        <v>742346.5</v>
      </c>
      <c r="D29" s="121">
        <v>742346.5</v>
      </c>
      <c r="E29" s="121">
        <v>14580</v>
      </c>
      <c r="F29" s="121">
        <v>727766.5</v>
      </c>
      <c r="G29" s="89"/>
      <c r="H29" s="121"/>
      <c r="I29" s="121"/>
      <c r="J29" s="121"/>
      <c r="K29" s="121"/>
      <c r="L29" s="121"/>
      <c r="M29" s="89"/>
      <c r="N29" s="121"/>
      <c r="O29" s="121"/>
    </row>
    <row r="30" ht="17.25" customHeight="1" spans="1:15">
      <c r="A30" s="105" t="s">
        <v>104</v>
      </c>
      <c r="B30" s="106" t="s">
        <v>104</v>
      </c>
      <c r="C30" s="121">
        <v>86276320.79</v>
      </c>
      <c r="D30" s="121">
        <v>46570000.79</v>
      </c>
      <c r="E30" s="121">
        <v>9960860.06</v>
      </c>
      <c r="F30" s="121">
        <v>36609140.73</v>
      </c>
      <c r="G30" s="89"/>
      <c r="H30" s="121"/>
      <c r="I30" s="121"/>
      <c r="J30" s="121">
        <v>39706320</v>
      </c>
      <c r="K30" s="121">
        <v>39686320</v>
      </c>
      <c r="L30" s="121"/>
      <c r="M30" s="89"/>
      <c r="N30" s="121"/>
      <c r="O30" s="121">
        <v>20000</v>
      </c>
    </row>
  </sheetData>
  <mergeCells count="11">
    <mergeCell ref="A2:O2"/>
    <mergeCell ref="A3:L3"/>
    <mergeCell ref="D4:F4"/>
    <mergeCell ref="J4:O4"/>
    <mergeCell ref="A30:B3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1:4">
      <c r="D1" s="93" t="s">
        <v>105</v>
      </c>
    </row>
    <row r="2" ht="31.5" customHeight="1" spans="1:4">
      <c r="A2" s="46" t="s">
        <v>106</v>
      </c>
      <c r="B2" s="133"/>
      <c r="C2" s="133"/>
      <c r="D2" s="133"/>
    </row>
    <row r="3" ht="17.25" customHeight="1" spans="1:4">
      <c r="A3" s="4" t="str">
        <f>"单位名称："&amp;"云南省遥感中心"</f>
        <v>单位名称：云南省遥感中心</v>
      </c>
      <c r="B3" s="134"/>
      <c r="C3" s="134"/>
      <c r="D3" s="95" t="s">
        <v>2</v>
      </c>
    </row>
    <row r="4" ht="24.65" customHeight="1" spans="1:4">
      <c r="A4" s="10" t="s">
        <v>3</v>
      </c>
      <c r="B4" s="12"/>
      <c r="C4" s="10" t="s">
        <v>4</v>
      </c>
      <c r="D4" s="12"/>
    </row>
    <row r="5" ht="15.65" customHeight="1" spans="1:4">
      <c r="A5" s="15" t="s">
        <v>5</v>
      </c>
      <c r="B5" s="135" t="s">
        <v>6</v>
      </c>
      <c r="C5" s="15" t="s">
        <v>107</v>
      </c>
      <c r="D5" s="135" t="s">
        <v>6</v>
      </c>
    </row>
    <row r="6" ht="14.15" customHeight="1" spans="1:4">
      <c r="A6" s="18"/>
      <c r="B6" s="17"/>
      <c r="C6" s="18"/>
      <c r="D6" s="17"/>
    </row>
    <row r="7" ht="29.15" customHeight="1" spans="1:4">
      <c r="A7" s="136" t="s">
        <v>108</v>
      </c>
      <c r="B7" s="137">
        <v>46299085.06</v>
      </c>
      <c r="C7" s="138" t="s">
        <v>109</v>
      </c>
      <c r="D7" s="137">
        <v>46570000.79</v>
      </c>
    </row>
    <row r="8" ht="29.15" customHeight="1" spans="1:4">
      <c r="A8" s="139" t="s">
        <v>110</v>
      </c>
      <c r="B8" s="89">
        <v>46299085.06</v>
      </c>
      <c r="C8" s="23" t="str">
        <f>"（一）"&amp;"社会保障和就业支出"</f>
        <v>（一）社会保障和就业支出</v>
      </c>
      <c r="D8" s="89">
        <v>1087533.08</v>
      </c>
    </row>
    <row r="9" ht="29.15" customHeight="1" spans="1:4">
      <c r="A9" s="139" t="s">
        <v>111</v>
      </c>
      <c r="B9" s="89"/>
      <c r="C9" s="23" t="str">
        <f>"（二）"&amp;"卫生健康支出"</f>
        <v>（二）卫生健康支出</v>
      </c>
      <c r="D9" s="89">
        <v>1240493.55</v>
      </c>
    </row>
    <row r="10" ht="29.15" customHeight="1" spans="1:4">
      <c r="A10" s="139" t="s">
        <v>112</v>
      </c>
      <c r="B10" s="89"/>
      <c r="C10" s="23" t="str">
        <f>"（三）"&amp;"自然资源海洋气象等支出"</f>
        <v>（三）自然资源海洋气象等支出</v>
      </c>
      <c r="D10" s="89">
        <v>42810385.71</v>
      </c>
    </row>
    <row r="11" ht="29.15" customHeight="1" spans="1:4">
      <c r="A11" s="140" t="s">
        <v>113</v>
      </c>
      <c r="B11" s="141">
        <v>270915.73</v>
      </c>
      <c r="C11" s="23" t="str">
        <f>"（四）"&amp;"住房保障支出"</f>
        <v>（四）住房保障支出</v>
      </c>
      <c r="D11" s="89">
        <v>689241.95</v>
      </c>
    </row>
    <row r="12" ht="29.15" customHeight="1" spans="1:4">
      <c r="A12" s="139" t="s">
        <v>110</v>
      </c>
      <c r="B12" s="121">
        <v>270915.73</v>
      </c>
      <c r="C12" s="23" t="str">
        <f>"（五）"&amp;"灾害防治及应急管理支出"</f>
        <v>（五）灾害防治及应急管理支出</v>
      </c>
      <c r="D12" s="89">
        <v>742346.5</v>
      </c>
    </row>
    <row r="13" ht="29.15" customHeight="1" spans="1:4">
      <c r="A13" s="142" t="s">
        <v>111</v>
      </c>
      <c r="B13" s="121"/>
      <c r="C13" s="143"/>
      <c r="D13" s="141"/>
    </row>
    <row r="14" ht="29.15" customHeight="1" spans="1:4">
      <c r="A14" s="142" t="s">
        <v>112</v>
      </c>
      <c r="B14" s="141"/>
      <c r="C14" s="143"/>
      <c r="D14" s="141"/>
    </row>
    <row r="15" ht="29.15" customHeight="1" spans="1:4">
      <c r="A15" s="144"/>
      <c r="B15" s="141"/>
      <c r="C15" s="145" t="s">
        <v>114</v>
      </c>
      <c r="D15" s="141"/>
    </row>
    <row r="16" ht="29.15" customHeight="1" spans="1:4">
      <c r="A16" s="144" t="s">
        <v>115</v>
      </c>
      <c r="B16" s="141">
        <v>46570000.79</v>
      </c>
      <c r="C16" s="143" t="s">
        <v>25</v>
      </c>
      <c r="D16" s="141">
        <v>46570000.79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0"/>
  <sheetViews>
    <sheetView showZeros="0" workbookViewId="0">
      <selection activeCell="A1" sqref="A1"/>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1:7">
      <c r="D1" s="108"/>
      <c r="F1" s="56"/>
      <c r="G1" s="56" t="s">
        <v>116</v>
      </c>
    </row>
    <row r="2" ht="39" customHeight="1" spans="1:7">
      <c r="A2" s="3" t="s">
        <v>117</v>
      </c>
      <c r="B2" s="3"/>
      <c r="C2" s="3"/>
      <c r="D2" s="3"/>
      <c r="E2" s="3"/>
      <c r="F2" s="3"/>
      <c r="G2" s="3"/>
    </row>
    <row r="3" ht="18" customHeight="1" spans="1:7">
      <c r="A3" s="4" t="str">
        <f>"单位名称："&amp;"云南省遥感中心"</f>
        <v>单位名称：云南省遥感中心</v>
      </c>
      <c r="F3" s="104"/>
      <c r="G3" s="104" t="s">
        <v>2</v>
      </c>
    </row>
    <row r="4" ht="20.25" customHeight="1" spans="1:7">
      <c r="A4" s="123" t="s">
        <v>118</v>
      </c>
      <c r="B4" s="124"/>
      <c r="C4" s="125" t="s">
        <v>30</v>
      </c>
      <c r="D4" s="11" t="s">
        <v>57</v>
      </c>
      <c r="E4" s="11"/>
      <c r="F4" s="12"/>
      <c r="G4" s="125" t="s">
        <v>58</v>
      </c>
    </row>
    <row r="5" ht="20.25" customHeight="1" spans="1:7">
      <c r="A5" s="126" t="s">
        <v>48</v>
      </c>
      <c r="B5" s="127" t="s">
        <v>49</v>
      </c>
      <c r="C5" s="96"/>
      <c r="D5" s="96" t="s">
        <v>32</v>
      </c>
      <c r="E5" s="96" t="s">
        <v>119</v>
      </c>
      <c r="F5" s="96" t="s">
        <v>120</v>
      </c>
      <c r="G5" s="96"/>
    </row>
    <row r="6" ht="13.5" customHeight="1" spans="1:7">
      <c r="A6" s="128" t="s">
        <v>121</v>
      </c>
      <c r="B6" s="128" t="s">
        <v>122</v>
      </c>
      <c r="C6" s="128" t="s">
        <v>123</v>
      </c>
      <c r="D6" s="63"/>
      <c r="E6" s="128" t="s">
        <v>124</v>
      </c>
      <c r="F6" s="128" t="s">
        <v>125</v>
      </c>
      <c r="G6" s="128" t="s">
        <v>126</v>
      </c>
    </row>
    <row r="7" ht="18" customHeight="1" spans="1:7">
      <c r="A7" s="30" t="s">
        <v>59</v>
      </c>
      <c r="B7" s="30" t="s">
        <v>60</v>
      </c>
      <c r="C7" s="22">
        <v>1087533.08</v>
      </c>
      <c r="D7" s="22">
        <v>1087533.08</v>
      </c>
      <c r="E7" s="22">
        <v>1040553.08</v>
      </c>
      <c r="F7" s="22">
        <v>46980</v>
      </c>
      <c r="G7" s="22"/>
    </row>
    <row r="8" ht="18" customHeight="1" spans="1:7">
      <c r="A8" s="30" t="s">
        <v>61</v>
      </c>
      <c r="B8" s="129" t="s">
        <v>62</v>
      </c>
      <c r="C8" s="22">
        <v>1034831.93</v>
      </c>
      <c r="D8" s="22">
        <v>1034831.93</v>
      </c>
      <c r="E8" s="22">
        <v>987851.93</v>
      </c>
      <c r="F8" s="22">
        <v>46980</v>
      </c>
      <c r="G8" s="22"/>
    </row>
    <row r="9" ht="18" customHeight="1" spans="1:7">
      <c r="A9" s="30" t="s">
        <v>63</v>
      </c>
      <c r="B9" s="130" t="s">
        <v>64</v>
      </c>
      <c r="C9" s="22">
        <v>46980</v>
      </c>
      <c r="D9" s="22">
        <v>46980</v>
      </c>
      <c r="E9" s="22"/>
      <c r="F9" s="22">
        <v>46980</v>
      </c>
      <c r="G9" s="22"/>
    </row>
    <row r="10" ht="18" customHeight="1" spans="1:7">
      <c r="A10" s="30" t="s">
        <v>65</v>
      </c>
      <c r="B10" s="130" t="s">
        <v>66</v>
      </c>
      <c r="C10" s="22">
        <v>987851.93</v>
      </c>
      <c r="D10" s="22">
        <v>987851.93</v>
      </c>
      <c r="E10" s="22">
        <v>987851.93</v>
      </c>
      <c r="F10" s="22"/>
      <c r="G10" s="22"/>
    </row>
    <row r="11" ht="18" customHeight="1" spans="1:7">
      <c r="A11" s="30" t="s">
        <v>67</v>
      </c>
      <c r="B11" s="129" t="s">
        <v>68</v>
      </c>
      <c r="C11" s="22">
        <v>52701.15</v>
      </c>
      <c r="D11" s="22">
        <v>52701.15</v>
      </c>
      <c r="E11" s="22">
        <v>52701.15</v>
      </c>
      <c r="F11" s="22"/>
      <c r="G11" s="22"/>
    </row>
    <row r="12" ht="18" customHeight="1" spans="1:7">
      <c r="A12" s="30" t="s">
        <v>69</v>
      </c>
      <c r="B12" s="130" t="s">
        <v>68</v>
      </c>
      <c r="C12" s="22">
        <v>52701.15</v>
      </c>
      <c r="D12" s="22">
        <v>52701.15</v>
      </c>
      <c r="E12" s="22">
        <v>52701.15</v>
      </c>
      <c r="F12" s="22"/>
      <c r="G12" s="22"/>
    </row>
    <row r="13" ht="18" customHeight="1" spans="1:7">
      <c r="A13" s="30" t="s">
        <v>70</v>
      </c>
      <c r="B13" s="30" t="s">
        <v>71</v>
      </c>
      <c r="C13" s="22">
        <v>1240493.55</v>
      </c>
      <c r="D13" s="22">
        <v>1240493.55</v>
      </c>
      <c r="E13" s="22">
        <v>1240493.55</v>
      </c>
      <c r="F13" s="22"/>
      <c r="G13" s="22"/>
    </row>
    <row r="14" ht="18" customHeight="1" spans="1:7">
      <c r="A14" s="30" t="s">
        <v>72</v>
      </c>
      <c r="B14" s="129" t="s">
        <v>73</v>
      </c>
      <c r="C14" s="22">
        <v>1240493.55</v>
      </c>
      <c r="D14" s="22">
        <v>1240493.55</v>
      </c>
      <c r="E14" s="22">
        <v>1240493.55</v>
      </c>
      <c r="F14" s="22"/>
      <c r="G14" s="22"/>
    </row>
    <row r="15" ht="18" customHeight="1" spans="1:7">
      <c r="A15" s="30" t="s">
        <v>74</v>
      </c>
      <c r="B15" s="130" t="s">
        <v>75</v>
      </c>
      <c r="C15" s="22">
        <v>617407.46</v>
      </c>
      <c r="D15" s="22">
        <v>617407.46</v>
      </c>
      <c r="E15" s="22">
        <v>617407.46</v>
      </c>
      <c r="F15" s="22"/>
      <c r="G15" s="22"/>
    </row>
    <row r="16" ht="18" customHeight="1" spans="1:7">
      <c r="A16" s="30" t="s">
        <v>76</v>
      </c>
      <c r="B16" s="130" t="s">
        <v>77</v>
      </c>
      <c r="C16" s="22">
        <v>553880.59</v>
      </c>
      <c r="D16" s="22">
        <v>553880.59</v>
      </c>
      <c r="E16" s="22">
        <v>553880.59</v>
      </c>
      <c r="F16" s="22"/>
      <c r="G16" s="22"/>
    </row>
    <row r="17" ht="18" customHeight="1" spans="1:7">
      <c r="A17" s="30" t="s">
        <v>78</v>
      </c>
      <c r="B17" s="130" t="s">
        <v>79</v>
      </c>
      <c r="C17" s="22">
        <v>69205.5</v>
      </c>
      <c r="D17" s="22">
        <v>69205.5</v>
      </c>
      <c r="E17" s="22">
        <v>69205.5</v>
      </c>
      <c r="F17" s="22"/>
      <c r="G17" s="22"/>
    </row>
    <row r="18" ht="18" customHeight="1" spans="1:7">
      <c r="A18" s="30" t="s">
        <v>80</v>
      </c>
      <c r="B18" s="30" t="s">
        <v>81</v>
      </c>
      <c r="C18" s="22">
        <v>42556996.48</v>
      </c>
      <c r="D18" s="22">
        <v>6929011.48</v>
      </c>
      <c r="E18" s="22">
        <v>6046439</v>
      </c>
      <c r="F18" s="22">
        <v>882572.48</v>
      </c>
      <c r="G18" s="22">
        <v>35627985</v>
      </c>
    </row>
    <row r="19" ht="18" customHeight="1" spans="1:7">
      <c r="A19" s="30" t="s">
        <v>82</v>
      </c>
      <c r="B19" s="129" t="s">
        <v>83</v>
      </c>
      <c r="C19" s="22">
        <v>42556996.48</v>
      </c>
      <c r="D19" s="22">
        <v>6929011.48</v>
      </c>
      <c r="E19" s="22">
        <v>6046439</v>
      </c>
      <c r="F19" s="22">
        <v>882572.48</v>
      </c>
      <c r="G19" s="22">
        <v>35627985</v>
      </c>
    </row>
    <row r="20" ht="18" customHeight="1" spans="1:7">
      <c r="A20" s="30" t="s">
        <v>84</v>
      </c>
      <c r="B20" s="130" t="s">
        <v>85</v>
      </c>
      <c r="C20" s="22">
        <v>6755165</v>
      </c>
      <c r="D20" s="22">
        <v>6480</v>
      </c>
      <c r="E20" s="22">
        <v>6480</v>
      </c>
      <c r="F20" s="22"/>
      <c r="G20" s="22">
        <v>6748685</v>
      </c>
    </row>
    <row r="21" ht="18" customHeight="1" spans="1:7">
      <c r="A21" s="30" t="s">
        <v>86</v>
      </c>
      <c r="B21" s="130" t="s">
        <v>87</v>
      </c>
      <c r="C21" s="22">
        <v>7951040</v>
      </c>
      <c r="D21" s="22">
        <v>41040</v>
      </c>
      <c r="E21" s="22">
        <v>41040</v>
      </c>
      <c r="F21" s="22"/>
      <c r="G21" s="22">
        <v>7910000</v>
      </c>
    </row>
    <row r="22" ht="18" customHeight="1" spans="1:7">
      <c r="A22" s="30" t="s">
        <v>88</v>
      </c>
      <c r="B22" s="130" t="s">
        <v>89</v>
      </c>
      <c r="C22" s="22">
        <v>21087200</v>
      </c>
      <c r="D22" s="22">
        <v>117900</v>
      </c>
      <c r="E22" s="22">
        <v>117900</v>
      </c>
      <c r="F22" s="22"/>
      <c r="G22" s="22">
        <v>20969300</v>
      </c>
    </row>
    <row r="23" ht="18" customHeight="1" spans="1:7">
      <c r="A23" s="30" t="s">
        <v>90</v>
      </c>
      <c r="B23" s="130" t="s">
        <v>91</v>
      </c>
      <c r="C23" s="22">
        <v>6763591.48</v>
      </c>
      <c r="D23" s="22">
        <v>6763591.48</v>
      </c>
      <c r="E23" s="22">
        <v>5881019</v>
      </c>
      <c r="F23" s="22">
        <v>882572.48</v>
      </c>
      <c r="G23" s="22"/>
    </row>
    <row r="24" ht="18" customHeight="1" spans="1:7">
      <c r="A24" s="30" t="s">
        <v>92</v>
      </c>
      <c r="B24" s="30" t="s">
        <v>93</v>
      </c>
      <c r="C24" s="22">
        <v>689241.95</v>
      </c>
      <c r="D24" s="22">
        <v>689241.95</v>
      </c>
      <c r="E24" s="22">
        <v>689241.95</v>
      </c>
      <c r="F24" s="22"/>
      <c r="G24" s="22"/>
    </row>
    <row r="25" ht="18" customHeight="1" spans="1:7">
      <c r="A25" s="30" t="s">
        <v>94</v>
      </c>
      <c r="B25" s="129" t="s">
        <v>95</v>
      </c>
      <c r="C25" s="22">
        <v>689241.95</v>
      </c>
      <c r="D25" s="22">
        <v>689241.95</v>
      </c>
      <c r="E25" s="22">
        <v>689241.95</v>
      </c>
      <c r="F25" s="22"/>
      <c r="G25" s="22"/>
    </row>
    <row r="26" ht="18" customHeight="1" spans="1:7">
      <c r="A26" s="30" t="s">
        <v>96</v>
      </c>
      <c r="B26" s="130" t="s">
        <v>97</v>
      </c>
      <c r="C26" s="22">
        <v>689241.95</v>
      </c>
      <c r="D26" s="22">
        <v>689241.95</v>
      </c>
      <c r="E26" s="22">
        <v>689241.95</v>
      </c>
      <c r="F26" s="22"/>
      <c r="G26" s="22"/>
    </row>
    <row r="27" ht="18" customHeight="1" spans="1:7">
      <c r="A27" s="30" t="s">
        <v>98</v>
      </c>
      <c r="B27" s="30" t="s">
        <v>99</v>
      </c>
      <c r="C27" s="22">
        <v>724820</v>
      </c>
      <c r="D27" s="22">
        <v>14580</v>
      </c>
      <c r="E27" s="22">
        <v>14580</v>
      </c>
      <c r="F27" s="22"/>
      <c r="G27" s="22">
        <v>710240</v>
      </c>
    </row>
    <row r="28" ht="18" customHeight="1" spans="1:7">
      <c r="A28" s="30" t="s">
        <v>100</v>
      </c>
      <c r="B28" s="129" t="s">
        <v>101</v>
      </c>
      <c r="C28" s="22">
        <v>724820</v>
      </c>
      <c r="D28" s="22">
        <v>14580</v>
      </c>
      <c r="E28" s="22">
        <v>14580</v>
      </c>
      <c r="F28" s="22"/>
      <c r="G28" s="22">
        <v>710240</v>
      </c>
    </row>
    <row r="29" ht="18" customHeight="1" spans="1:7">
      <c r="A29" s="30" t="s">
        <v>102</v>
      </c>
      <c r="B29" s="130" t="s">
        <v>103</v>
      </c>
      <c r="C29" s="22">
        <v>724820</v>
      </c>
      <c r="D29" s="22">
        <v>14580</v>
      </c>
      <c r="E29" s="22">
        <v>14580</v>
      </c>
      <c r="F29" s="22"/>
      <c r="G29" s="22">
        <v>710240</v>
      </c>
    </row>
    <row r="30" ht="18" customHeight="1" spans="1:7">
      <c r="A30" s="131" t="s">
        <v>104</v>
      </c>
      <c r="B30" s="132" t="s">
        <v>104</v>
      </c>
      <c r="C30" s="22">
        <v>46299085.06</v>
      </c>
      <c r="D30" s="22">
        <v>9960860.06</v>
      </c>
      <c r="E30" s="22">
        <v>9031307.58</v>
      </c>
      <c r="F30" s="22">
        <v>929552.48</v>
      </c>
      <c r="G30" s="22">
        <v>36338225</v>
      </c>
    </row>
  </sheetData>
  <mergeCells count="7">
    <mergeCell ref="A2:G2"/>
    <mergeCell ref="A3:E3"/>
    <mergeCell ref="A4:B4"/>
    <mergeCell ref="D4:F4"/>
    <mergeCell ref="A30:B30"/>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9.14166666666667" defaultRowHeight="14.25" customHeight="1" outlineLevelRow="6" outlineLevelCol="5"/>
  <cols>
    <col min="1" max="1" width="27.425" customWidth="1"/>
    <col min="2" max="6" width="31.175" customWidth="1"/>
  </cols>
  <sheetData>
    <row r="1" ht="12" customHeight="1" spans="1:6">
      <c r="A1" s="117"/>
      <c r="B1" s="117"/>
      <c r="C1" s="61"/>
      <c r="F1" s="60" t="s">
        <v>127</v>
      </c>
    </row>
    <row r="2" ht="25.5" customHeight="1" spans="1:6">
      <c r="A2" s="118" t="s">
        <v>128</v>
      </c>
      <c r="B2" s="118"/>
      <c r="C2" s="118"/>
      <c r="D2" s="118"/>
      <c r="E2" s="118"/>
      <c r="F2" s="118"/>
    </row>
    <row r="3" ht="15.75" customHeight="1" spans="1:6">
      <c r="A3" s="4" t="str">
        <f>"单位名称："&amp;"云南省遥感中心"</f>
        <v>单位名称：云南省遥感中心</v>
      </c>
      <c r="B3" s="117"/>
      <c r="C3" s="61"/>
      <c r="F3" s="60" t="s">
        <v>129</v>
      </c>
    </row>
    <row r="4" ht="19.5" customHeight="1" spans="1:6">
      <c r="A4" s="9" t="s">
        <v>130</v>
      </c>
      <c r="B4" s="15" t="s">
        <v>131</v>
      </c>
      <c r="C4" s="10" t="s">
        <v>132</v>
      </c>
      <c r="D4" s="11"/>
      <c r="E4" s="12"/>
      <c r="F4" s="15" t="s">
        <v>133</v>
      </c>
    </row>
    <row r="5" ht="19.5" customHeight="1" spans="1:6">
      <c r="A5" s="17"/>
      <c r="B5" s="18"/>
      <c r="C5" s="63" t="s">
        <v>32</v>
      </c>
      <c r="D5" s="63" t="s">
        <v>134</v>
      </c>
      <c r="E5" s="63" t="s">
        <v>135</v>
      </c>
      <c r="F5" s="18"/>
    </row>
    <row r="6" ht="18.75" customHeight="1" spans="1:6">
      <c r="A6" s="119">
        <v>1</v>
      </c>
      <c r="B6" s="119">
        <v>2</v>
      </c>
      <c r="C6" s="120">
        <v>3</v>
      </c>
      <c r="D6" s="119">
        <v>4</v>
      </c>
      <c r="E6" s="119">
        <v>5</v>
      </c>
      <c r="F6" s="119">
        <v>6</v>
      </c>
    </row>
    <row r="7" ht="18.75" customHeight="1" spans="1:6">
      <c r="A7" s="121">
        <v>108899.48</v>
      </c>
      <c r="B7" s="121"/>
      <c r="C7" s="122">
        <v>108899.48</v>
      </c>
      <c r="D7" s="121"/>
      <c r="E7" s="121">
        <v>108899.48</v>
      </c>
      <c r="F7" s="121"/>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0"/>
  <sheetViews>
    <sheetView showZeros="0" topLeftCell="A25" workbookViewId="0">
      <selection activeCell="A1" sqref="A1"/>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1:23">
      <c r="D1" s="1"/>
      <c r="E1" s="1"/>
      <c r="F1" s="1"/>
      <c r="G1" s="1"/>
      <c r="U1" s="108"/>
      <c r="W1" s="56" t="s">
        <v>136</v>
      </c>
    </row>
    <row r="2" ht="27.75" customHeight="1" spans="1:23">
      <c r="A2" s="27" t="s">
        <v>137</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"单位名称："&amp;"云南省遥感中心"</f>
        <v>单位名称：云南省遥感中心</v>
      </c>
      <c r="B3" s="5"/>
      <c r="C3" s="5"/>
      <c r="D3" s="5"/>
      <c r="E3" s="5"/>
      <c r="F3" s="5"/>
      <c r="G3" s="5"/>
      <c r="H3" s="6"/>
      <c r="I3" s="6"/>
      <c r="J3" s="6"/>
      <c r="K3" s="6"/>
      <c r="L3" s="6"/>
      <c r="M3" s="6"/>
      <c r="N3" s="6"/>
      <c r="O3" s="6"/>
      <c r="P3" s="6"/>
      <c r="Q3" s="6"/>
      <c r="U3" s="108"/>
      <c r="W3" s="104" t="s">
        <v>129</v>
      </c>
    </row>
    <row r="4" ht="21.75" customHeight="1" spans="1:23">
      <c r="A4" s="8" t="s">
        <v>138</v>
      </c>
      <c r="B4" s="8" t="s">
        <v>139</v>
      </c>
      <c r="C4" s="8" t="s">
        <v>140</v>
      </c>
      <c r="D4" s="9" t="s">
        <v>141</v>
      </c>
      <c r="E4" s="9" t="s">
        <v>142</v>
      </c>
      <c r="F4" s="9" t="s">
        <v>143</v>
      </c>
      <c r="G4" s="9" t="s">
        <v>144</v>
      </c>
      <c r="H4" s="63" t="s">
        <v>145</v>
      </c>
      <c r="I4" s="63"/>
      <c r="J4" s="63"/>
      <c r="K4" s="63"/>
      <c r="L4" s="110"/>
      <c r="M4" s="110"/>
      <c r="N4" s="110"/>
      <c r="O4" s="110"/>
      <c r="P4" s="110"/>
      <c r="Q4" s="48"/>
      <c r="R4" s="63"/>
      <c r="S4" s="63"/>
      <c r="T4" s="63"/>
      <c r="U4" s="63"/>
      <c r="V4" s="63"/>
      <c r="W4" s="63"/>
    </row>
    <row r="5" ht="21.75" customHeight="1" spans="1:23">
      <c r="A5" s="13"/>
      <c r="B5" s="13"/>
      <c r="C5" s="13"/>
      <c r="D5" s="14"/>
      <c r="E5" s="14"/>
      <c r="F5" s="14"/>
      <c r="G5" s="14"/>
      <c r="H5" s="63" t="s">
        <v>30</v>
      </c>
      <c r="I5" s="48" t="s">
        <v>33</v>
      </c>
      <c r="J5" s="48"/>
      <c r="K5" s="48"/>
      <c r="L5" s="110"/>
      <c r="M5" s="110"/>
      <c r="N5" s="110" t="s">
        <v>146</v>
      </c>
      <c r="O5" s="110"/>
      <c r="P5" s="110"/>
      <c r="Q5" s="48" t="s">
        <v>36</v>
      </c>
      <c r="R5" s="63" t="s">
        <v>51</v>
      </c>
      <c r="S5" s="48"/>
      <c r="T5" s="48"/>
      <c r="U5" s="48"/>
      <c r="V5" s="48"/>
      <c r="W5" s="48"/>
    </row>
    <row r="6" ht="15" customHeight="1" spans="1:23">
      <c r="A6" s="16"/>
      <c r="B6" s="16"/>
      <c r="C6" s="16"/>
      <c r="D6" s="17"/>
      <c r="E6" s="17"/>
      <c r="F6" s="17"/>
      <c r="G6" s="17"/>
      <c r="H6" s="63"/>
      <c r="I6" s="48" t="s">
        <v>147</v>
      </c>
      <c r="J6" s="48" t="s">
        <v>148</v>
      </c>
      <c r="K6" s="48" t="s">
        <v>149</v>
      </c>
      <c r="L6" s="114" t="s">
        <v>150</v>
      </c>
      <c r="M6" s="114" t="s">
        <v>151</v>
      </c>
      <c r="N6" s="114" t="s">
        <v>33</v>
      </c>
      <c r="O6" s="114" t="s">
        <v>34</v>
      </c>
      <c r="P6" s="114" t="s">
        <v>35</v>
      </c>
      <c r="Q6" s="48"/>
      <c r="R6" s="48" t="s">
        <v>32</v>
      </c>
      <c r="S6" s="48" t="s">
        <v>43</v>
      </c>
      <c r="T6" s="48" t="s">
        <v>152</v>
      </c>
      <c r="U6" s="48" t="s">
        <v>39</v>
      </c>
      <c r="V6" s="48" t="s">
        <v>40</v>
      </c>
      <c r="W6" s="48" t="s">
        <v>41</v>
      </c>
    </row>
    <row r="7" ht="27.75" customHeight="1" spans="1:23">
      <c r="A7" s="16"/>
      <c r="B7" s="16"/>
      <c r="C7" s="16"/>
      <c r="D7" s="17"/>
      <c r="E7" s="17"/>
      <c r="F7" s="17"/>
      <c r="G7" s="17"/>
      <c r="H7" s="63"/>
      <c r="I7" s="48"/>
      <c r="J7" s="48"/>
      <c r="K7" s="48"/>
      <c r="L7" s="114"/>
      <c r="M7" s="114"/>
      <c r="N7" s="114"/>
      <c r="O7" s="114"/>
      <c r="P7" s="114"/>
      <c r="Q7" s="48"/>
      <c r="R7" s="48"/>
      <c r="S7" s="48"/>
      <c r="T7" s="48"/>
      <c r="U7" s="48"/>
      <c r="V7" s="48"/>
      <c r="W7" s="48"/>
    </row>
    <row r="8" ht="15" customHeight="1" spans="1:23">
      <c r="A8" s="115">
        <v>1</v>
      </c>
      <c r="B8" s="115">
        <v>2</v>
      </c>
      <c r="C8" s="115">
        <v>3</v>
      </c>
      <c r="D8" s="115">
        <v>4</v>
      </c>
      <c r="E8" s="115">
        <v>5</v>
      </c>
      <c r="F8" s="115">
        <v>6</v>
      </c>
      <c r="G8" s="115">
        <v>7</v>
      </c>
      <c r="H8" s="115">
        <v>8</v>
      </c>
      <c r="I8" s="115">
        <v>9</v>
      </c>
      <c r="J8" s="115">
        <v>10</v>
      </c>
      <c r="K8" s="115">
        <v>11</v>
      </c>
      <c r="L8" s="115">
        <v>12</v>
      </c>
      <c r="M8" s="115">
        <v>13</v>
      </c>
      <c r="N8" s="115">
        <v>14</v>
      </c>
      <c r="O8" s="115">
        <v>15</v>
      </c>
      <c r="P8" s="115">
        <v>16</v>
      </c>
      <c r="Q8" s="115">
        <v>17</v>
      </c>
      <c r="R8" s="115">
        <v>18</v>
      </c>
      <c r="S8" s="115">
        <v>19</v>
      </c>
      <c r="T8" s="115">
        <v>20</v>
      </c>
      <c r="U8" s="115">
        <v>21</v>
      </c>
      <c r="V8" s="115">
        <v>22</v>
      </c>
      <c r="W8" s="115">
        <v>23</v>
      </c>
    </row>
    <row r="9" ht="18.75" customHeight="1" spans="1:23">
      <c r="A9" s="23" t="s">
        <v>45</v>
      </c>
      <c r="B9" s="112"/>
      <c r="C9" s="23"/>
      <c r="D9" s="23"/>
      <c r="E9" s="23"/>
      <c r="F9" s="23"/>
      <c r="G9" s="23"/>
      <c r="H9" s="22">
        <v>48207180.06</v>
      </c>
      <c r="I9" s="22">
        <v>9960860.06</v>
      </c>
      <c r="J9" s="22">
        <v>2394973.52</v>
      </c>
      <c r="K9" s="22"/>
      <c r="L9" s="22">
        <v>7565886.54</v>
      </c>
      <c r="M9" s="22"/>
      <c r="N9" s="22"/>
      <c r="O9" s="22"/>
      <c r="P9" s="22"/>
      <c r="Q9" s="22"/>
      <c r="R9" s="22">
        <v>38246320</v>
      </c>
      <c r="S9" s="22">
        <v>38226320</v>
      </c>
      <c r="T9" s="22"/>
      <c r="U9" s="22"/>
      <c r="V9" s="22"/>
      <c r="W9" s="22">
        <v>20000</v>
      </c>
    </row>
    <row r="10" ht="31.4" customHeight="1" spans="1:23">
      <c r="A10" s="116" t="s">
        <v>45</v>
      </c>
      <c r="B10" s="112" t="s">
        <v>153</v>
      </c>
      <c r="C10" s="23" t="s">
        <v>154</v>
      </c>
      <c r="D10" s="23" t="s">
        <v>90</v>
      </c>
      <c r="E10" s="23" t="s">
        <v>91</v>
      </c>
      <c r="F10" s="23" t="s">
        <v>155</v>
      </c>
      <c r="G10" s="23" t="s">
        <v>156</v>
      </c>
      <c r="H10" s="22">
        <v>4878404</v>
      </c>
      <c r="I10" s="22">
        <v>4678404</v>
      </c>
      <c r="J10" s="22">
        <v>1169601</v>
      </c>
      <c r="K10" s="22"/>
      <c r="L10" s="22">
        <v>3508803</v>
      </c>
      <c r="M10" s="22"/>
      <c r="N10" s="22"/>
      <c r="O10" s="22"/>
      <c r="P10" s="22"/>
      <c r="Q10" s="22"/>
      <c r="R10" s="22">
        <v>200000</v>
      </c>
      <c r="S10" s="22">
        <v>200000</v>
      </c>
      <c r="T10" s="22"/>
      <c r="U10" s="22"/>
      <c r="V10" s="22"/>
      <c r="W10" s="22"/>
    </row>
    <row r="11" ht="31.4" customHeight="1" spans="1:23">
      <c r="A11" s="116" t="s">
        <v>45</v>
      </c>
      <c r="B11" s="112" t="s">
        <v>153</v>
      </c>
      <c r="C11" s="23" t="s">
        <v>154</v>
      </c>
      <c r="D11" s="23" t="s">
        <v>90</v>
      </c>
      <c r="E11" s="23" t="s">
        <v>91</v>
      </c>
      <c r="F11" s="23" t="s">
        <v>157</v>
      </c>
      <c r="G11" s="23" t="s">
        <v>158</v>
      </c>
      <c r="H11" s="22">
        <v>410948</v>
      </c>
      <c r="I11" s="22">
        <v>948</v>
      </c>
      <c r="J11" s="22">
        <v>237</v>
      </c>
      <c r="K11" s="22"/>
      <c r="L11" s="22">
        <v>711</v>
      </c>
      <c r="M11" s="22"/>
      <c r="N11" s="22"/>
      <c r="O11" s="22"/>
      <c r="P11" s="22"/>
      <c r="Q11" s="22"/>
      <c r="R11" s="22">
        <v>410000</v>
      </c>
      <c r="S11" s="22">
        <v>410000</v>
      </c>
      <c r="T11" s="22"/>
      <c r="U11" s="22"/>
      <c r="V11" s="22"/>
      <c r="W11" s="22"/>
    </row>
    <row r="12" ht="31.4" customHeight="1" spans="1:23">
      <c r="A12" s="116" t="s">
        <v>45</v>
      </c>
      <c r="B12" s="112" t="s">
        <v>153</v>
      </c>
      <c r="C12" s="23" t="s">
        <v>154</v>
      </c>
      <c r="D12" s="23" t="s">
        <v>90</v>
      </c>
      <c r="E12" s="23" t="s">
        <v>91</v>
      </c>
      <c r="F12" s="23" t="s">
        <v>159</v>
      </c>
      <c r="G12" s="23" t="s">
        <v>160</v>
      </c>
      <c r="H12" s="22">
        <v>1659867</v>
      </c>
      <c r="I12" s="22">
        <v>389867</v>
      </c>
      <c r="J12" s="22">
        <v>97466.75</v>
      </c>
      <c r="K12" s="22"/>
      <c r="L12" s="22">
        <v>292400.25</v>
      </c>
      <c r="M12" s="22"/>
      <c r="N12" s="22"/>
      <c r="O12" s="22"/>
      <c r="P12" s="22"/>
      <c r="Q12" s="22"/>
      <c r="R12" s="22">
        <v>1270000</v>
      </c>
      <c r="S12" s="22">
        <v>1250000</v>
      </c>
      <c r="T12" s="22"/>
      <c r="U12" s="22"/>
      <c r="V12" s="22"/>
      <c r="W12" s="22">
        <v>20000</v>
      </c>
    </row>
    <row r="13" ht="31.4" customHeight="1" spans="1:23">
      <c r="A13" s="116" t="s">
        <v>45</v>
      </c>
      <c r="B13" s="112" t="s">
        <v>153</v>
      </c>
      <c r="C13" s="23" t="s">
        <v>154</v>
      </c>
      <c r="D13" s="23" t="s">
        <v>90</v>
      </c>
      <c r="E13" s="23" t="s">
        <v>91</v>
      </c>
      <c r="F13" s="23" t="s">
        <v>161</v>
      </c>
      <c r="G13" s="23" t="s">
        <v>162</v>
      </c>
      <c r="H13" s="22">
        <v>10469600</v>
      </c>
      <c r="I13" s="22">
        <v>811800</v>
      </c>
      <c r="J13" s="22">
        <v>202950</v>
      </c>
      <c r="K13" s="22"/>
      <c r="L13" s="22">
        <v>608850</v>
      </c>
      <c r="M13" s="22"/>
      <c r="N13" s="22"/>
      <c r="O13" s="22"/>
      <c r="P13" s="22"/>
      <c r="Q13" s="22"/>
      <c r="R13" s="22">
        <v>9657800</v>
      </c>
      <c r="S13" s="22">
        <v>9657800</v>
      </c>
      <c r="T13" s="22"/>
      <c r="U13" s="22"/>
      <c r="V13" s="22"/>
      <c r="W13" s="22"/>
    </row>
    <row r="14" ht="31.4" customHeight="1" spans="1:23">
      <c r="A14" s="116" t="s">
        <v>45</v>
      </c>
      <c r="B14" s="112" t="s">
        <v>163</v>
      </c>
      <c r="C14" s="23" t="s">
        <v>164</v>
      </c>
      <c r="D14" s="23" t="s">
        <v>65</v>
      </c>
      <c r="E14" s="23" t="s">
        <v>66</v>
      </c>
      <c r="F14" s="23" t="s">
        <v>165</v>
      </c>
      <c r="G14" s="23" t="s">
        <v>166</v>
      </c>
      <c r="H14" s="22">
        <v>1987851.93</v>
      </c>
      <c r="I14" s="22">
        <v>987851.93</v>
      </c>
      <c r="J14" s="22">
        <v>246962.98</v>
      </c>
      <c r="K14" s="22"/>
      <c r="L14" s="22">
        <v>740888.95</v>
      </c>
      <c r="M14" s="22"/>
      <c r="N14" s="22"/>
      <c r="O14" s="22"/>
      <c r="P14" s="22"/>
      <c r="Q14" s="22"/>
      <c r="R14" s="22">
        <v>1000000</v>
      </c>
      <c r="S14" s="22">
        <v>1000000</v>
      </c>
      <c r="T14" s="22"/>
      <c r="U14" s="22"/>
      <c r="V14" s="22"/>
      <c r="W14" s="22"/>
    </row>
    <row r="15" ht="31.4" customHeight="1" spans="1:23">
      <c r="A15" s="116" t="s">
        <v>45</v>
      </c>
      <c r="B15" s="112" t="s">
        <v>163</v>
      </c>
      <c r="C15" s="23" t="s">
        <v>164</v>
      </c>
      <c r="D15" s="23" t="s">
        <v>69</v>
      </c>
      <c r="E15" s="23" t="s">
        <v>68</v>
      </c>
      <c r="F15" s="23" t="s">
        <v>167</v>
      </c>
      <c r="G15" s="23" t="s">
        <v>168</v>
      </c>
      <c r="H15" s="22">
        <v>97701.15</v>
      </c>
      <c r="I15" s="22">
        <v>52701.15</v>
      </c>
      <c r="J15" s="22">
        <v>13175.29</v>
      </c>
      <c r="K15" s="22"/>
      <c r="L15" s="22">
        <v>39525.86</v>
      </c>
      <c r="M15" s="22"/>
      <c r="N15" s="22"/>
      <c r="O15" s="22"/>
      <c r="P15" s="22"/>
      <c r="Q15" s="22"/>
      <c r="R15" s="22">
        <v>45000</v>
      </c>
      <c r="S15" s="22">
        <v>45000</v>
      </c>
      <c r="T15" s="22"/>
      <c r="U15" s="22"/>
      <c r="V15" s="22"/>
      <c r="W15" s="22"/>
    </row>
    <row r="16" ht="31.4" customHeight="1" spans="1:23">
      <c r="A16" s="116" t="s">
        <v>45</v>
      </c>
      <c r="B16" s="112" t="s">
        <v>163</v>
      </c>
      <c r="C16" s="23" t="s">
        <v>164</v>
      </c>
      <c r="D16" s="23" t="s">
        <v>74</v>
      </c>
      <c r="E16" s="23" t="s">
        <v>75</v>
      </c>
      <c r="F16" s="23" t="s">
        <v>169</v>
      </c>
      <c r="G16" s="23" t="s">
        <v>170</v>
      </c>
      <c r="H16" s="22">
        <v>1217407.46</v>
      </c>
      <c r="I16" s="22">
        <v>617407.46</v>
      </c>
      <c r="J16" s="22">
        <v>154351.87</v>
      </c>
      <c r="K16" s="22"/>
      <c r="L16" s="22">
        <v>463055.59</v>
      </c>
      <c r="M16" s="22"/>
      <c r="N16" s="22"/>
      <c r="O16" s="22"/>
      <c r="P16" s="22"/>
      <c r="Q16" s="22"/>
      <c r="R16" s="22">
        <v>600000</v>
      </c>
      <c r="S16" s="22">
        <v>600000</v>
      </c>
      <c r="T16" s="22"/>
      <c r="U16" s="22"/>
      <c r="V16" s="22"/>
      <c r="W16" s="22"/>
    </row>
    <row r="17" ht="31.4" customHeight="1" spans="1:23">
      <c r="A17" s="116" t="s">
        <v>45</v>
      </c>
      <c r="B17" s="112" t="s">
        <v>163</v>
      </c>
      <c r="C17" s="23" t="s">
        <v>164</v>
      </c>
      <c r="D17" s="23" t="s">
        <v>76</v>
      </c>
      <c r="E17" s="23" t="s">
        <v>77</v>
      </c>
      <c r="F17" s="23" t="s">
        <v>171</v>
      </c>
      <c r="G17" s="23" t="s">
        <v>172</v>
      </c>
      <c r="H17" s="22">
        <v>1153880.59</v>
      </c>
      <c r="I17" s="22">
        <v>553880.59</v>
      </c>
      <c r="J17" s="22">
        <v>138470.15</v>
      </c>
      <c r="K17" s="22"/>
      <c r="L17" s="22">
        <v>415410.44</v>
      </c>
      <c r="M17" s="22"/>
      <c r="N17" s="22"/>
      <c r="O17" s="22"/>
      <c r="P17" s="22"/>
      <c r="Q17" s="22"/>
      <c r="R17" s="22">
        <v>600000</v>
      </c>
      <c r="S17" s="22">
        <v>600000</v>
      </c>
      <c r="T17" s="22"/>
      <c r="U17" s="22"/>
      <c r="V17" s="22"/>
      <c r="W17" s="22"/>
    </row>
    <row r="18" ht="31.4" customHeight="1" spans="1:23">
      <c r="A18" s="116" t="s">
        <v>45</v>
      </c>
      <c r="B18" s="112" t="s">
        <v>163</v>
      </c>
      <c r="C18" s="23" t="s">
        <v>164</v>
      </c>
      <c r="D18" s="23" t="s">
        <v>78</v>
      </c>
      <c r="E18" s="23" t="s">
        <v>79</v>
      </c>
      <c r="F18" s="23" t="s">
        <v>167</v>
      </c>
      <c r="G18" s="23" t="s">
        <v>168</v>
      </c>
      <c r="H18" s="22">
        <v>74275.5</v>
      </c>
      <c r="I18" s="22">
        <v>69205.5</v>
      </c>
      <c r="J18" s="22">
        <v>69205.5</v>
      </c>
      <c r="K18" s="22"/>
      <c r="L18" s="22"/>
      <c r="M18" s="22"/>
      <c r="N18" s="22"/>
      <c r="O18" s="22"/>
      <c r="P18" s="22"/>
      <c r="Q18" s="22"/>
      <c r="R18" s="22">
        <v>5070</v>
      </c>
      <c r="S18" s="22">
        <v>5070</v>
      </c>
      <c r="T18" s="22"/>
      <c r="U18" s="22"/>
      <c r="V18" s="22"/>
      <c r="W18" s="22"/>
    </row>
    <row r="19" ht="31.4" customHeight="1" spans="1:23">
      <c r="A19" s="116" t="s">
        <v>45</v>
      </c>
      <c r="B19" s="112" t="s">
        <v>173</v>
      </c>
      <c r="C19" s="23" t="s">
        <v>97</v>
      </c>
      <c r="D19" s="23" t="s">
        <v>96</v>
      </c>
      <c r="E19" s="23" t="s">
        <v>97</v>
      </c>
      <c r="F19" s="23" t="s">
        <v>174</v>
      </c>
      <c r="G19" s="23" t="s">
        <v>97</v>
      </c>
      <c r="H19" s="22">
        <v>2359241.95</v>
      </c>
      <c r="I19" s="22">
        <v>689241.95</v>
      </c>
      <c r="J19" s="22">
        <v>172310.49</v>
      </c>
      <c r="K19" s="22"/>
      <c r="L19" s="22">
        <v>516931.46</v>
      </c>
      <c r="M19" s="22"/>
      <c r="N19" s="22"/>
      <c r="O19" s="22"/>
      <c r="P19" s="22"/>
      <c r="Q19" s="22"/>
      <c r="R19" s="22">
        <v>1670000</v>
      </c>
      <c r="S19" s="22">
        <v>1670000</v>
      </c>
      <c r="T19" s="22"/>
      <c r="U19" s="22"/>
      <c r="V19" s="22"/>
      <c r="W19" s="22"/>
    </row>
    <row r="20" ht="31.4" customHeight="1" spans="1:23">
      <c r="A20" s="116" t="s">
        <v>45</v>
      </c>
      <c r="B20" s="112" t="s">
        <v>175</v>
      </c>
      <c r="C20" s="23" t="s">
        <v>176</v>
      </c>
      <c r="D20" s="23" t="s">
        <v>90</v>
      </c>
      <c r="E20" s="23" t="s">
        <v>91</v>
      </c>
      <c r="F20" s="23" t="s">
        <v>177</v>
      </c>
      <c r="G20" s="23" t="s">
        <v>176</v>
      </c>
      <c r="H20" s="22">
        <v>130000</v>
      </c>
      <c r="I20" s="22"/>
      <c r="J20" s="22"/>
      <c r="K20" s="22"/>
      <c r="L20" s="22"/>
      <c r="M20" s="22"/>
      <c r="N20" s="22"/>
      <c r="O20" s="22"/>
      <c r="P20" s="22"/>
      <c r="Q20" s="22"/>
      <c r="R20" s="22">
        <v>130000</v>
      </c>
      <c r="S20" s="22">
        <v>130000</v>
      </c>
      <c r="T20" s="22"/>
      <c r="U20" s="22"/>
      <c r="V20" s="22"/>
      <c r="W20" s="22"/>
    </row>
    <row r="21" ht="31.4" customHeight="1" spans="1:23">
      <c r="A21" s="116" t="s">
        <v>45</v>
      </c>
      <c r="B21" s="112" t="s">
        <v>178</v>
      </c>
      <c r="C21" s="23" t="s">
        <v>179</v>
      </c>
      <c r="D21" s="23" t="s">
        <v>90</v>
      </c>
      <c r="E21" s="23" t="s">
        <v>91</v>
      </c>
      <c r="F21" s="23" t="s">
        <v>180</v>
      </c>
      <c r="G21" s="23" t="s">
        <v>181</v>
      </c>
      <c r="H21" s="22">
        <v>134899.48</v>
      </c>
      <c r="I21" s="22">
        <v>108899.48</v>
      </c>
      <c r="J21" s="22"/>
      <c r="K21" s="22"/>
      <c r="L21" s="22">
        <v>108899.48</v>
      </c>
      <c r="M21" s="22"/>
      <c r="N21" s="22"/>
      <c r="O21" s="22"/>
      <c r="P21" s="22"/>
      <c r="Q21" s="22"/>
      <c r="R21" s="22">
        <v>26000</v>
      </c>
      <c r="S21" s="22">
        <v>26000</v>
      </c>
      <c r="T21" s="22"/>
      <c r="U21" s="22"/>
      <c r="V21" s="22"/>
      <c r="W21" s="22"/>
    </row>
    <row r="22" ht="31.4" customHeight="1" spans="1:23">
      <c r="A22" s="116" t="s">
        <v>45</v>
      </c>
      <c r="B22" s="112" t="s">
        <v>182</v>
      </c>
      <c r="C22" s="23" t="s">
        <v>133</v>
      </c>
      <c r="D22" s="23" t="s">
        <v>90</v>
      </c>
      <c r="E22" s="23" t="s">
        <v>91</v>
      </c>
      <c r="F22" s="23" t="s">
        <v>183</v>
      </c>
      <c r="G22" s="23" t="s">
        <v>133</v>
      </c>
      <c r="H22" s="22">
        <v>10000</v>
      </c>
      <c r="I22" s="22"/>
      <c r="J22" s="22"/>
      <c r="K22" s="22"/>
      <c r="L22" s="22"/>
      <c r="M22" s="22"/>
      <c r="N22" s="22"/>
      <c r="O22" s="22"/>
      <c r="P22" s="22"/>
      <c r="Q22" s="22"/>
      <c r="R22" s="22">
        <v>10000</v>
      </c>
      <c r="S22" s="22">
        <v>10000</v>
      </c>
      <c r="T22" s="22"/>
      <c r="U22" s="22"/>
      <c r="V22" s="22"/>
      <c r="W22" s="22"/>
    </row>
    <row r="23" ht="31.4" customHeight="1" spans="1:23">
      <c r="A23" s="116" t="s">
        <v>45</v>
      </c>
      <c r="B23" s="112" t="s">
        <v>184</v>
      </c>
      <c r="C23" s="23" t="s">
        <v>185</v>
      </c>
      <c r="D23" s="23" t="s">
        <v>90</v>
      </c>
      <c r="E23" s="23" t="s">
        <v>91</v>
      </c>
      <c r="F23" s="23" t="s">
        <v>186</v>
      </c>
      <c r="G23" s="23" t="s">
        <v>185</v>
      </c>
      <c r="H23" s="22">
        <v>467620.38</v>
      </c>
      <c r="I23" s="22">
        <v>117620.38</v>
      </c>
      <c r="J23" s="22">
        <v>29405.1</v>
      </c>
      <c r="K23" s="22"/>
      <c r="L23" s="22">
        <v>88215.28</v>
      </c>
      <c r="M23" s="22"/>
      <c r="N23" s="22"/>
      <c r="O23" s="22"/>
      <c r="P23" s="22"/>
      <c r="Q23" s="22"/>
      <c r="R23" s="22">
        <v>350000</v>
      </c>
      <c r="S23" s="22">
        <v>350000</v>
      </c>
      <c r="T23" s="22"/>
      <c r="U23" s="22"/>
      <c r="V23" s="22"/>
      <c r="W23" s="22"/>
    </row>
    <row r="24" ht="31.4" customHeight="1" spans="1:23">
      <c r="A24" s="116" t="s">
        <v>45</v>
      </c>
      <c r="B24" s="112" t="s">
        <v>187</v>
      </c>
      <c r="C24" s="23" t="s">
        <v>188</v>
      </c>
      <c r="D24" s="23" t="s">
        <v>63</v>
      </c>
      <c r="E24" s="23" t="s">
        <v>64</v>
      </c>
      <c r="F24" s="23" t="s">
        <v>189</v>
      </c>
      <c r="G24" s="23" t="s">
        <v>190</v>
      </c>
      <c r="H24" s="22">
        <v>206980</v>
      </c>
      <c r="I24" s="22">
        <v>46980</v>
      </c>
      <c r="J24" s="22">
        <v>11745</v>
      </c>
      <c r="K24" s="22"/>
      <c r="L24" s="22">
        <v>35235</v>
      </c>
      <c r="M24" s="22"/>
      <c r="N24" s="22"/>
      <c r="O24" s="22"/>
      <c r="P24" s="22"/>
      <c r="Q24" s="22"/>
      <c r="R24" s="22">
        <v>160000</v>
      </c>
      <c r="S24" s="22">
        <v>160000</v>
      </c>
      <c r="T24" s="22"/>
      <c r="U24" s="22"/>
      <c r="V24" s="22"/>
      <c r="W24" s="22"/>
    </row>
    <row r="25" ht="31.4" customHeight="1" spans="1:23">
      <c r="A25" s="116" t="s">
        <v>45</v>
      </c>
      <c r="B25" s="112" t="s">
        <v>187</v>
      </c>
      <c r="C25" s="23" t="s">
        <v>188</v>
      </c>
      <c r="D25" s="23" t="s">
        <v>90</v>
      </c>
      <c r="E25" s="23" t="s">
        <v>91</v>
      </c>
      <c r="F25" s="23" t="s">
        <v>191</v>
      </c>
      <c r="G25" s="23" t="s">
        <v>192</v>
      </c>
      <c r="H25" s="22">
        <v>104708.4</v>
      </c>
      <c r="I25" s="22">
        <v>74708.4</v>
      </c>
      <c r="J25" s="22"/>
      <c r="K25" s="22"/>
      <c r="L25" s="22">
        <v>74708.4</v>
      </c>
      <c r="M25" s="22"/>
      <c r="N25" s="22"/>
      <c r="O25" s="22"/>
      <c r="P25" s="22"/>
      <c r="Q25" s="22"/>
      <c r="R25" s="22">
        <v>30000</v>
      </c>
      <c r="S25" s="22">
        <v>30000</v>
      </c>
      <c r="T25" s="22"/>
      <c r="U25" s="22"/>
      <c r="V25" s="22"/>
      <c r="W25" s="22"/>
    </row>
    <row r="26" ht="31.4" customHeight="1" spans="1:23">
      <c r="A26" s="116" t="s">
        <v>45</v>
      </c>
      <c r="B26" s="112" t="s">
        <v>187</v>
      </c>
      <c r="C26" s="23" t="s">
        <v>188</v>
      </c>
      <c r="D26" s="23" t="s">
        <v>90</v>
      </c>
      <c r="E26" s="23" t="s">
        <v>91</v>
      </c>
      <c r="F26" s="23" t="s">
        <v>193</v>
      </c>
      <c r="G26" s="23" t="s">
        <v>194</v>
      </c>
      <c r="H26" s="22">
        <v>147045.84</v>
      </c>
      <c r="I26" s="22">
        <v>8745.84</v>
      </c>
      <c r="J26" s="22"/>
      <c r="K26" s="22"/>
      <c r="L26" s="22">
        <v>8745.84</v>
      </c>
      <c r="M26" s="22"/>
      <c r="N26" s="22"/>
      <c r="O26" s="22"/>
      <c r="P26" s="22"/>
      <c r="Q26" s="22"/>
      <c r="R26" s="22">
        <v>138300</v>
      </c>
      <c r="S26" s="22">
        <v>138300</v>
      </c>
      <c r="T26" s="22"/>
      <c r="U26" s="22"/>
      <c r="V26" s="22"/>
      <c r="W26" s="22"/>
    </row>
    <row r="27" ht="31.4" customHeight="1" spans="1:23">
      <c r="A27" s="116" t="s">
        <v>45</v>
      </c>
      <c r="B27" s="112" t="s">
        <v>187</v>
      </c>
      <c r="C27" s="23" t="s">
        <v>188</v>
      </c>
      <c r="D27" s="23" t="s">
        <v>90</v>
      </c>
      <c r="E27" s="23" t="s">
        <v>91</v>
      </c>
      <c r="F27" s="23" t="s">
        <v>195</v>
      </c>
      <c r="G27" s="23" t="s">
        <v>196</v>
      </c>
      <c r="H27" s="22">
        <v>750000</v>
      </c>
      <c r="I27" s="22"/>
      <c r="J27" s="22"/>
      <c r="K27" s="22"/>
      <c r="L27" s="22"/>
      <c r="M27" s="22"/>
      <c r="N27" s="22"/>
      <c r="O27" s="22"/>
      <c r="P27" s="22"/>
      <c r="Q27" s="22"/>
      <c r="R27" s="22">
        <v>750000</v>
      </c>
      <c r="S27" s="22">
        <v>750000</v>
      </c>
      <c r="T27" s="22"/>
      <c r="U27" s="22"/>
      <c r="V27" s="22"/>
      <c r="W27" s="22"/>
    </row>
    <row r="28" ht="31.4" customHeight="1" spans="1:23">
      <c r="A28" s="116" t="s">
        <v>45</v>
      </c>
      <c r="B28" s="112" t="s">
        <v>187</v>
      </c>
      <c r="C28" s="23" t="s">
        <v>188</v>
      </c>
      <c r="D28" s="23" t="s">
        <v>90</v>
      </c>
      <c r="E28" s="23" t="s">
        <v>91</v>
      </c>
      <c r="F28" s="23" t="s">
        <v>197</v>
      </c>
      <c r="G28" s="23" t="s">
        <v>198</v>
      </c>
      <c r="H28" s="22">
        <v>48019.42</v>
      </c>
      <c r="I28" s="22">
        <v>18019.42</v>
      </c>
      <c r="J28" s="22">
        <v>4504.86</v>
      </c>
      <c r="K28" s="22"/>
      <c r="L28" s="22">
        <v>13514.56</v>
      </c>
      <c r="M28" s="22"/>
      <c r="N28" s="22"/>
      <c r="O28" s="22"/>
      <c r="P28" s="22"/>
      <c r="Q28" s="22"/>
      <c r="R28" s="22">
        <v>30000</v>
      </c>
      <c r="S28" s="22">
        <v>30000</v>
      </c>
      <c r="T28" s="22"/>
      <c r="U28" s="22"/>
      <c r="V28" s="22"/>
      <c r="W28" s="22"/>
    </row>
    <row r="29" ht="31.4" customHeight="1" spans="1:23">
      <c r="A29" s="116" t="s">
        <v>45</v>
      </c>
      <c r="B29" s="112" t="s">
        <v>187</v>
      </c>
      <c r="C29" s="23" t="s">
        <v>188</v>
      </c>
      <c r="D29" s="23" t="s">
        <v>90</v>
      </c>
      <c r="E29" s="23" t="s">
        <v>91</v>
      </c>
      <c r="F29" s="23" t="s">
        <v>199</v>
      </c>
      <c r="G29" s="23" t="s">
        <v>200</v>
      </c>
      <c r="H29" s="22">
        <v>696335.29</v>
      </c>
      <c r="I29" s="22">
        <v>96335.29</v>
      </c>
      <c r="J29" s="22">
        <v>24083.82</v>
      </c>
      <c r="K29" s="22"/>
      <c r="L29" s="22">
        <v>72251.47</v>
      </c>
      <c r="M29" s="22"/>
      <c r="N29" s="22"/>
      <c r="O29" s="22"/>
      <c r="P29" s="22"/>
      <c r="Q29" s="22"/>
      <c r="R29" s="22">
        <v>600000</v>
      </c>
      <c r="S29" s="22">
        <v>600000</v>
      </c>
      <c r="T29" s="22"/>
      <c r="U29" s="22"/>
      <c r="V29" s="22"/>
      <c r="W29" s="22"/>
    </row>
    <row r="30" ht="31.4" customHeight="1" spans="1:23">
      <c r="A30" s="116" t="s">
        <v>45</v>
      </c>
      <c r="B30" s="112" t="s">
        <v>187</v>
      </c>
      <c r="C30" s="23" t="s">
        <v>188</v>
      </c>
      <c r="D30" s="23" t="s">
        <v>90</v>
      </c>
      <c r="E30" s="23" t="s">
        <v>91</v>
      </c>
      <c r="F30" s="23" t="s">
        <v>201</v>
      </c>
      <c r="G30" s="23" t="s">
        <v>202</v>
      </c>
      <c r="H30" s="22">
        <v>113850.32</v>
      </c>
      <c r="I30" s="22">
        <v>25050.32</v>
      </c>
      <c r="J30" s="22">
        <v>6262.58</v>
      </c>
      <c r="K30" s="22"/>
      <c r="L30" s="22">
        <v>18787.74</v>
      </c>
      <c r="M30" s="22"/>
      <c r="N30" s="22"/>
      <c r="O30" s="22"/>
      <c r="P30" s="22"/>
      <c r="Q30" s="22"/>
      <c r="R30" s="22">
        <v>88800</v>
      </c>
      <c r="S30" s="22">
        <v>88800</v>
      </c>
      <c r="T30" s="22"/>
      <c r="U30" s="22"/>
      <c r="V30" s="22"/>
      <c r="W30" s="22"/>
    </row>
    <row r="31" ht="31.4" customHeight="1" spans="1:23">
      <c r="A31" s="116" t="s">
        <v>45</v>
      </c>
      <c r="B31" s="112" t="s">
        <v>187</v>
      </c>
      <c r="C31" s="23" t="s">
        <v>188</v>
      </c>
      <c r="D31" s="23" t="s">
        <v>90</v>
      </c>
      <c r="E31" s="23" t="s">
        <v>91</v>
      </c>
      <c r="F31" s="23" t="s">
        <v>203</v>
      </c>
      <c r="G31" s="23" t="s">
        <v>204</v>
      </c>
      <c r="H31" s="22">
        <v>1416228.84</v>
      </c>
      <c r="I31" s="22">
        <v>216228.84</v>
      </c>
      <c r="J31" s="22"/>
      <c r="K31" s="22"/>
      <c r="L31" s="22">
        <v>216228.84</v>
      </c>
      <c r="M31" s="22"/>
      <c r="N31" s="22"/>
      <c r="O31" s="22"/>
      <c r="P31" s="22"/>
      <c r="Q31" s="22"/>
      <c r="R31" s="22">
        <v>1200000</v>
      </c>
      <c r="S31" s="22">
        <v>1200000</v>
      </c>
      <c r="T31" s="22"/>
      <c r="U31" s="22"/>
      <c r="V31" s="22"/>
      <c r="W31" s="22"/>
    </row>
    <row r="32" ht="31.4" customHeight="1" spans="1:23">
      <c r="A32" s="116" t="s">
        <v>45</v>
      </c>
      <c r="B32" s="112" t="s">
        <v>187</v>
      </c>
      <c r="C32" s="23" t="s">
        <v>188</v>
      </c>
      <c r="D32" s="23" t="s">
        <v>90</v>
      </c>
      <c r="E32" s="23" t="s">
        <v>91</v>
      </c>
      <c r="F32" s="23" t="s">
        <v>205</v>
      </c>
      <c r="G32" s="23" t="s">
        <v>206</v>
      </c>
      <c r="H32" s="22">
        <v>682687.2</v>
      </c>
      <c r="I32" s="22">
        <v>82687.2</v>
      </c>
      <c r="J32" s="22">
        <v>20671.8</v>
      </c>
      <c r="K32" s="22"/>
      <c r="L32" s="22">
        <v>62015.4</v>
      </c>
      <c r="M32" s="22"/>
      <c r="N32" s="22"/>
      <c r="O32" s="22"/>
      <c r="P32" s="22"/>
      <c r="Q32" s="22"/>
      <c r="R32" s="22">
        <v>600000</v>
      </c>
      <c r="S32" s="22">
        <v>600000</v>
      </c>
      <c r="T32" s="22"/>
      <c r="U32" s="22"/>
      <c r="V32" s="22"/>
      <c r="W32" s="22"/>
    </row>
    <row r="33" ht="31.4" customHeight="1" spans="1:23">
      <c r="A33" s="116" t="s">
        <v>45</v>
      </c>
      <c r="B33" s="112" t="s">
        <v>187</v>
      </c>
      <c r="C33" s="23" t="s">
        <v>188</v>
      </c>
      <c r="D33" s="23" t="s">
        <v>90</v>
      </c>
      <c r="E33" s="23" t="s">
        <v>91</v>
      </c>
      <c r="F33" s="23" t="s">
        <v>207</v>
      </c>
      <c r="G33" s="23" t="s">
        <v>208</v>
      </c>
      <c r="H33" s="22">
        <v>892023.6</v>
      </c>
      <c r="I33" s="22">
        <v>32423.6</v>
      </c>
      <c r="J33" s="22">
        <v>8105.9</v>
      </c>
      <c r="K33" s="22"/>
      <c r="L33" s="22">
        <v>24317.7</v>
      </c>
      <c r="M33" s="22"/>
      <c r="N33" s="22"/>
      <c r="O33" s="22"/>
      <c r="P33" s="22"/>
      <c r="Q33" s="22"/>
      <c r="R33" s="22">
        <v>859600</v>
      </c>
      <c r="S33" s="22">
        <v>859600</v>
      </c>
      <c r="T33" s="22"/>
      <c r="U33" s="22"/>
      <c r="V33" s="22"/>
      <c r="W33" s="22"/>
    </row>
    <row r="34" ht="31.4" customHeight="1" spans="1:23">
      <c r="A34" s="116" t="s">
        <v>45</v>
      </c>
      <c r="B34" s="112" t="s">
        <v>187</v>
      </c>
      <c r="C34" s="23" t="s">
        <v>188</v>
      </c>
      <c r="D34" s="23" t="s">
        <v>90</v>
      </c>
      <c r="E34" s="23" t="s">
        <v>91</v>
      </c>
      <c r="F34" s="23" t="s">
        <v>209</v>
      </c>
      <c r="G34" s="23" t="s">
        <v>210</v>
      </c>
      <c r="H34" s="22">
        <v>250000</v>
      </c>
      <c r="I34" s="22"/>
      <c r="J34" s="22"/>
      <c r="K34" s="22"/>
      <c r="L34" s="22"/>
      <c r="M34" s="22"/>
      <c r="N34" s="22"/>
      <c r="O34" s="22"/>
      <c r="P34" s="22"/>
      <c r="Q34" s="22"/>
      <c r="R34" s="22">
        <v>250000</v>
      </c>
      <c r="S34" s="22">
        <v>250000</v>
      </c>
      <c r="T34" s="22"/>
      <c r="U34" s="22"/>
      <c r="V34" s="22"/>
      <c r="W34" s="22"/>
    </row>
    <row r="35" ht="31.4" customHeight="1" spans="1:23">
      <c r="A35" s="116" t="s">
        <v>45</v>
      </c>
      <c r="B35" s="112" t="s">
        <v>187</v>
      </c>
      <c r="C35" s="23" t="s">
        <v>188</v>
      </c>
      <c r="D35" s="23" t="s">
        <v>90</v>
      </c>
      <c r="E35" s="23" t="s">
        <v>91</v>
      </c>
      <c r="F35" s="23" t="s">
        <v>211</v>
      </c>
      <c r="G35" s="23" t="s">
        <v>212</v>
      </c>
      <c r="H35" s="22">
        <v>52550</v>
      </c>
      <c r="I35" s="22">
        <v>2550</v>
      </c>
      <c r="J35" s="22">
        <v>637.5</v>
      </c>
      <c r="K35" s="22"/>
      <c r="L35" s="22">
        <v>1912.5</v>
      </c>
      <c r="M35" s="22"/>
      <c r="N35" s="22"/>
      <c r="O35" s="22"/>
      <c r="P35" s="22"/>
      <c r="Q35" s="22"/>
      <c r="R35" s="22">
        <v>50000</v>
      </c>
      <c r="S35" s="22">
        <v>50000</v>
      </c>
      <c r="T35" s="22"/>
      <c r="U35" s="22"/>
      <c r="V35" s="22"/>
      <c r="W35" s="22"/>
    </row>
    <row r="36" ht="31.4" customHeight="1" spans="1:23">
      <c r="A36" s="116" t="s">
        <v>45</v>
      </c>
      <c r="B36" s="112" t="s">
        <v>187</v>
      </c>
      <c r="C36" s="23" t="s">
        <v>188</v>
      </c>
      <c r="D36" s="23" t="s">
        <v>90</v>
      </c>
      <c r="E36" s="23" t="s">
        <v>91</v>
      </c>
      <c r="F36" s="23" t="s">
        <v>213</v>
      </c>
      <c r="G36" s="23" t="s">
        <v>214</v>
      </c>
      <c r="H36" s="22">
        <v>34885</v>
      </c>
      <c r="I36" s="22">
        <v>4885</v>
      </c>
      <c r="J36" s="22">
        <v>1221.25</v>
      </c>
      <c r="K36" s="22"/>
      <c r="L36" s="22">
        <v>3663.75</v>
      </c>
      <c r="M36" s="22"/>
      <c r="N36" s="22"/>
      <c r="O36" s="22"/>
      <c r="P36" s="22"/>
      <c r="Q36" s="22"/>
      <c r="R36" s="22">
        <v>30000</v>
      </c>
      <c r="S36" s="22">
        <v>30000</v>
      </c>
      <c r="T36" s="22"/>
      <c r="U36" s="22"/>
      <c r="V36" s="22"/>
      <c r="W36" s="22"/>
    </row>
    <row r="37" ht="31.4" customHeight="1" spans="1:23">
      <c r="A37" s="116" t="s">
        <v>45</v>
      </c>
      <c r="B37" s="112" t="s">
        <v>187</v>
      </c>
      <c r="C37" s="23" t="s">
        <v>188</v>
      </c>
      <c r="D37" s="23" t="s">
        <v>90</v>
      </c>
      <c r="E37" s="23" t="s">
        <v>91</v>
      </c>
      <c r="F37" s="23" t="s">
        <v>215</v>
      </c>
      <c r="G37" s="23" t="s">
        <v>216</v>
      </c>
      <c r="H37" s="22">
        <v>1500000</v>
      </c>
      <c r="I37" s="22"/>
      <c r="J37" s="22"/>
      <c r="K37" s="22"/>
      <c r="L37" s="22"/>
      <c r="M37" s="22"/>
      <c r="N37" s="22"/>
      <c r="O37" s="22"/>
      <c r="P37" s="22"/>
      <c r="Q37" s="22"/>
      <c r="R37" s="22">
        <v>1500000</v>
      </c>
      <c r="S37" s="22">
        <v>1500000</v>
      </c>
      <c r="T37" s="22"/>
      <c r="U37" s="22"/>
      <c r="V37" s="22"/>
      <c r="W37" s="22"/>
    </row>
    <row r="38" ht="31.4" customHeight="1" spans="1:23">
      <c r="A38" s="116" t="s">
        <v>45</v>
      </c>
      <c r="B38" s="112" t="s">
        <v>187</v>
      </c>
      <c r="C38" s="23" t="s">
        <v>188</v>
      </c>
      <c r="D38" s="23" t="s">
        <v>90</v>
      </c>
      <c r="E38" s="23" t="s">
        <v>91</v>
      </c>
      <c r="F38" s="23" t="s">
        <v>217</v>
      </c>
      <c r="G38" s="23" t="s">
        <v>218</v>
      </c>
      <c r="H38" s="22">
        <v>4010000</v>
      </c>
      <c r="I38" s="22"/>
      <c r="J38" s="22"/>
      <c r="K38" s="22"/>
      <c r="L38" s="22"/>
      <c r="M38" s="22"/>
      <c r="N38" s="22"/>
      <c r="O38" s="22"/>
      <c r="P38" s="22"/>
      <c r="Q38" s="22"/>
      <c r="R38" s="22">
        <v>4010000</v>
      </c>
      <c r="S38" s="22">
        <v>4010000</v>
      </c>
      <c r="T38" s="22"/>
      <c r="U38" s="22"/>
      <c r="V38" s="22"/>
      <c r="W38" s="22"/>
    </row>
    <row r="39" ht="31.4" customHeight="1" spans="1:23">
      <c r="A39" s="116" t="s">
        <v>45</v>
      </c>
      <c r="B39" s="112" t="s">
        <v>187</v>
      </c>
      <c r="C39" s="23" t="s">
        <v>188</v>
      </c>
      <c r="D39" s="23" t="s">
        <v>90</v>
      </c>
      <c r="E39" s="23" t="s">
        <v>91</v>
      </c>
      <c r="F39" s="23" t="s">
        <v>219</v>
      </c>
      <c r="G39" s="23" t="s">
        <v>220</v>
      </c>
      <c r="H39" s="22">
        <v>5240000</v>
      </c>
      <c r="I39" s="22"/>
      <c r="J39" s="22"/>
      <c r="K39" s="22"/>
      <c r="L39" s="22"/>
      <c r="M39" s="22"/>
      <c r="N39" s="22"/>
      <c r="O39" s="22"/>
      <c r="P39" s="22"/>
      <c r="Q39" s="22"/>
      <c r="R39" s="22">
        <v>5240000</v>
      </c>
      <c r="S39" s="22">
        <v>5240000</v>
      </c>
      <c r="T39" s="22"/>
      <c r="U39" s="22"/>
      <c r="V39" s="22"/>
      <c r="W39" s="22"/>
    </row>
    <row r="40" ht="31.4" customHeight="1" spans="1:23">
      <c r="A40" s="116" t="s">
        <v>45</v>
      </c>
      <c r="B40" s="112" t="s">
        <v>187</v>
      </c>
      <c r="C40" s="23" t="s">
        <v>188</v>
      </c>
      <c r="D40" s="23" t="s">
        <v>90</v>
      </c>
      <c r="E40" s="23" t="s">
        <v>91</v>
      </c>
      <c r="F40" s="23" t="s">
        <v>221</v>
      </c>
      <c r="G40" s="23" t="s">
        <v>222</v>
      </c>
      <c r="H40" s="22">
        <v>932000</v>
      </c>
      <c r="I40" s="22"/>
      <c r="J40" s="22"/>
      <c r="K40" s="22"/>
      <c r="L40" s="22"/>
      <c r="M40" s="22"/>
      <c r="N40" s="22"/>
      <c r="O40" s="22"/>
      <c r="P40" s="22"/>
      <c r="Q40" s="22"/>
      <c r="R40" s="22">
        <v>932000</v>
      </c>
      <c r="S40" s="22">
        <v>932000</v>
      </c>
      <c r="T40" s="22"/>
      <c r="U40" s="22"/>
      <c r="V40" s="22"/>
      <c r="W40" s="22"/>
    </row>
    <row r="41" ht="31.4" customHeight="1" spans="1:23">
      <c r="A41" s="116" t="s">
        <v>45</v>
      </c>
      <c r="B41" s="112" t="s">
        <v>187</v>
      </c>
      <c r="C41" s="23" t="s">
        <v>188</v>
      </c>
      <c r="D41" s="23" t="s">
        <v>90</v>
      </c>
      <c r="E41" s="23" t="s">
        <v>91</v>
      </c>
      <c r="F41" s="23" t="s">
        <v>223</v>
      </c>
      <c r="G41" s="23" t="s">
        <v>224</v>
      </c>
      <c r="H41" s="22">
        <v>2500000</v>
      </c>
      <c r="I41" s="22"/>
      <c r="J41" s="22"/>
      <c r="K41" s="22"/>
      <c r="L41" s="22"/>
      <c r="M41" s="22"/>
      <c r="N41" s="22"/>
      <c r="O41" s="22"/>
      <c r="P41" s="22"/>
      <c r="Q41" s="22"/>
      <c r="R41" s="22">
        <v>2500000</v>
      </c>
      <c r="S41" s="22">
        <v>2500000</v>
      </c>
      <c r="T41" s="22"/>
      <c r="U41" s="22"/>
      <c r="V41" s="22"/>
      <c r="W41" s="22"/>
    </row>
    <row r="42" ht="31.4" customHeight="1" spans="1:23">
      <c r="A42" s="116" t="s">
        <v>45</v>
      </c>
      <c r="B42" s="112" t="s">
        <v>187</v>
      </c>
      <c r="C42" s="23" t="s">
        <v>188</v>
      </c>
      <c r="D42" s="23" t="s">
        <v>90</v>
      </c>
      <c r="E42" s="23" t="s">
        <v>91</v>
      </c>
      <c r="F42" s="23" t="s">
        <v>189</v>
      </c>
      <c r="G42" s="23" t="s">
        <v>190</v>
      </c>
      <c r="H42" s="22">
        <v>2894418.71</v>
      </c>
      <c r="I42" s="22">
        <v>94418.71</v>
      </c>
      <c r="J42" s="22">
        <v>23604.68</v>
      </c>
      <c r="K42" s="22"/>
      <c r="L42" s="22">
        <v>70814.03</v>
      </c>
      <c r="M42" s="22"/>
      <c r="N42" s="22"/>
      <c r="O42" s="22"/>
      <c r="P42" s="22"/>
      <c r="Q42" s="22"/>
      <c r="R42" s="22">
        <v>2800000</v>
      </c>
      <c r="S42" s="22">
        <v>2800000</v>
      </c>
      <c r="T42" s="22"/>
      <c r="U42" s="22"/>
      <c r="V42" s="22"/>
      <c r="W42" s="22"/>
    </row>
    <row r="43" ht="31.4" customHeight="1" spans="1:23">
      <c r="A43" s="116" t="s">
        <v>45</v>
      </c>
      <c r="B43" s="112" t="s">
        <v>187</v>
      </c>
      <c r="C43" s="23" t="s">
        <v>188</v>
      </c>
      <c r="D43" s="23" t="s">
        <v>90</v>
      </c>
      <c r="E43" s="23" t="s">
        <v>91</v>
      </c>
      <c r="F43" s="23" t="s">
        <v>225</v>
      </c>
      <c r="G43" s="23" t="s">
        <v>226</v>
      </c>
      <c r="H43" s="22">
        <v>214150</v>
      </c>
      <c r="I43" s="22"/>
      <c r="J43" s="22"/>
      <c r="K43" s="22"/>
      <c r="L43" s="22"/>
      <c r="M43" s="22"/>
      <c r="N43" s="22"/>
      <c r="O43" s="22"/>
      <c r="P43" s="22"/>
      <c r="Q43" s="22"/>
      <c r="R43" s="22">
        <v>214150</v>
      </c>
      <c r="S43" s="22">
        <v>214150</v>
      </c>
      <c r="T43" s="22"/>
      <c r="U43" s="22"/>
      <c r="V43" s="22"/>
      <c r="W43" s="22"/>
    </row>
    <row r="44" ht="31.4" customHeight="1" spans="1:23">
      <c r="A44" s="116" t="s">
        <v>45</v>
      </c>
      <c r="B44" s="112" t="s">
        <v>187</v>
      </c>
      <c r="C44" s="23" t="s">
        <v>188</v>
      </c>
      <c r="D44" s="23" t="s">
        <v>90</v>
      </c>
      <c r="E44" s="23" t="s">
        <v>91</v>
      </c>
      <c r="F44" s="23" t="s">
        <v>227</v>
      </c>
      <c r="G44" s="23" t="s">
        <v>228</v>
      </c>
      <c r="H44" s="22">
        <v>40000</v>
      </c>
      <c r="I44" s="22"/>
      <c r="J44" s="22"/>
      <c r="K44" s="22"/>
      <c r="L44" s="22"/>
      <c r="M44" s="22"/>
      <c r="N44" s="22"/>
      <c r="O44" s="22"/>
      <c r="P44" s="22"/>
      <c r="Q44" s="22"/>
      <c r="R44" s="22">
        <v>40000</v>
      </c>
      <c r="S44" s="22">
        <v>40000</v>
      </c>
      <c r="T44" s="22"/>
      <c r="U44" s="22"/>
      <c r="V44" s="22"/>
      <c r="W44" s="22"/>
    </row>
    <row r="45" ht="31.4" customHeight="1" spans="1:23">
      <c r="A45" s="116" t="s">
        <v>45</v>
      </c>
      <c r="B45" s="112" t="s">
        <v>187</v>
      </c>
      <c r="C45" s="23" t="s">
        <v>188</v>
      </c>
      <c r="D45" s="23" t="s">
        <v>90</v>
      </c>
      <c r="E45" s="23" t="s">
        <v>91</v>
      </c>
      <c r="F45" s="23" t="s">
        <v>229</v>
      </c>
      <c r="G45" s="23" t="s">
        <v>230</v>
      </c>
      <c r="H45" s="22">
        <v>249600</v>
      </c>
      <c r="I45" s="22"/>
      <c r="J45" s="22"/>
      <c r="K45" s="22"/>
      <c r="L45" s="22"/>
      <c r="M45" s="22"/>
      <c r="N45" s="22"/>
      <c r="O45" s="22"/>
      <c r="P45" s="22"/>
      <c r="Q45" s="22"/>
      <c r="R45" s="22">
        <v>249600</v>
      </c>
      <c r="S45" s="22">
        <v>249600</v>
      </c>
      <c r="T45" s="22"/>
      <c r="U45" s="22"/>
      <c r="V45" s="22"/>
      <c r="W45" s="22"/>
    </row>
    <row r="46" ht="31.4" customHeight="1" spans="1:23">
      <c r="A46" s="116" t="s">
        <v>45</v>
      </c>
      <c r="B46" s="112" t="s">
        <v>231</v>
      </c>
      <c r="C46" s="23" t="s">
        <v>232</v>
      </c>
      <c r="D46" s="23" t="s">
        <v>84</v>
      </c>
      <c r="E46" s="23" t="s">
        <v>85</v>
      </c>
      <c r="F46" s="23" t="s">
        <v>157</v>
      </c>
      <c r="G46" s="23" t="s">
        <v>158</v>
      </c>
      <c r="H46" s="22">
        <v>6480</v>
      </c>
      <c r="I46" s="22">
        <v>6480</v>
      </c>
      <c r="J46" s="22"/>
      <c r="K46" s="22"/>
      <c r="L46" s="22">
        <v>6480</v>
      </c>
      <c r="M46" s="22"/>
      <c r="N46" s="22"/>
      <c r="O46" s="22"/>
      <c r="P46" s="22"/>
      <c r="Q46" s="22"/>
      <c r="R46" s="22"/>
      <c r="S46" s="22"/>
      <c r="T46" s="22"/>
      <c r="U46" s="22"/>
      <c r="V46" s="22"/>
      <c r="W46" s="22"/>
    </row>
    <row r="47" ht="31.4" customHeight="1" spans="1:23">
      <c r="A47" s="116" t="s">
        <v>45</v>
      </c>
      <c r="B47" s="112" t="s">
        <v>231</v>
      </c>
      <c r="C47" s="23" t="s">
        <v>232</v>
      </c>
      <c r="D47" s="23" t="s">
        <v>86</v>
      </c>
      <c r="E47" s="23" t="s">
        <v>87</v>
      </c>
      <c r="F47" s="23" t="s">
        <v>157</v>
      </c>
      <c r="G47" s="23" t="s">
        <v>158</v>
      </c>
      <c r="H47" s="22">
        <v>41040</v>
      </c>
      <c r="I47" s="22">
        <v>41040</v>
      </c>
      <c r="J47" s="22"/>
      <c r="K47" s="22"/>
      <c r="L47" s="22">
        <v>41040</v>
      </c>
      <c r="M47" s="22"/>
      <c r="N47" s="22"/>
      <c r="O47" s="22"/>
      <c r="P47" s="22"/>
      <c r="Q47" s="22"/>
      <c r="R47" s="22"/>
      <c r="S47" s="22"/>
      <c r="T47" s="22"/>
      <c r="U47" s="22"/>
      <c r="V47" s="22"/>
      <c r="W47" s="22"/>
    </row>
    <row r="48" ht="31.4" customHeight="1" spans="1:23">
      <c r="A48" s="116" t="s">
        <v>45</v>
      </c>
      <c r="B48" s="112" t="s">
        <v>231</v>
      </c>
      <c r="C48" s="23" t="s">
        <v>232</v>
      </c>
      <c r="D48" s="23" t="s">
        <v>88</v>
      </c>
      <c r="E48" s="23" t="s">
        <v>89</v>
      </c>
      <c r="F48" s="23" t="s">
        <v>157</v>
      </c>
      <c r="G48" s="23" t="s">
        <v>158</v>
      </c>
      <c r="H48" s="22">
        <v>117900</v>
      </c>
      <c r="I48" s="22">
        <v>117900</v>
      </c>
      <c r="J48" s="22"/>
      <c r="K48" s="22"/>
      <c r="L48" s="22">
        <v>117900</v>
      </c>
      <c r="M48" s="22"/>
      <c r="N48" s="22"/>
      <c r="O48" s="22"/>
      <c r="P48" s="22"/>
      <c r="Q48" s="22"/>
      <c r="R48" s="22"/>
      <c r="S48" s="22"/>
      <c r="T48" s="22"/>
      <c r="U48" s="22"/>
      <c r="V48" s="22"/>
      <c r="W48" s="22"/>
    </row>
    <row r="49" ht="31.4" customHeight="1" spans="1:23">
      <c r="A49" s="116" t="s">
        <v>45</v>
      </c>
      <c r="B49" s="112" t="s">
        <v>231</v>
      </c>
      <c r="C49" s="23" t="s">
        <v>232</v>
      </c>
      <c r="D49" s="23" t="s">
        <v>102</v>
      </c>
      <c r="E49" s="23" t="s">
        <v>103</v>
      </c>
      <c r="F49" s="23" t="s">
        <v>157</v>
      </c>
      <c r="G49" s="23" t="s">
        <v>158</v>
      </c>
      <c r="H49" s="22">
        <v>14580</v>
      </c>
      <c r="I49" s="22">
        <v>14580</v>
      </c>
      <c r="J49" s="22"/>
      <c r="K49" s="22"/>
      <c r="L49" s="22">
        <v>14580</v>
      </c>
      <c r="M49" s="22"/>
      <c r="N49" s="22"/>
      <c r="O49" s="22"/>
      <c r="P49" s="22"/>
      <c r="Q49" s="22"/>
      <c r="R49" s="22"/>
      <c r="S49" s="22"/>
      <c r="T49" s="22"/>
      <c r="U49" s="22"/>
      <c r="V49" s="22"/>
      <c r="W49" s="22"/>
    </row>
    <row r="50" ht="18.75" customHeight="1" spans="1:23">
      <c r="A50" s="31" t="s">
        <v>104</v>
      </c>
      <c r="B50" s="32"/>
      <c r="C50" s="32"/>
      <c r="D50" s="32"/>
      <c r="E50" s="32"/>
      <c r="F50" s="32"/>
      <c r="G50" s="33"/>
      <c r="H50" s="22">
        <v>48207180.06</v>
      </c>
      <c r="I50" s="22">
        <v>9960860.06</v>
      </c>
      <c r="J50" s="22">
        <v>2394973.52</v>
      </c>
      <c r="K50" s="22"/>
      <c r="L50" s="22">
        <v>7565886.54</v>
      </c>
      <c r="M50" s="22"/>
      <c r="N50" s="22"/>
      <c r="O50" s="22"/>
      <c r="P50" s="22"/>
      <c r="Q50" s="22"/>
      <c r="R50" s="22">
        <v>38246320</v>
      </c>
      <c r="S50" s="22">
        <v>38226320</v>
      </c>
      <c r="T50" s="22"/>
      <c r="U50" s="22"/>
      <c r="V50" s="22"/>
      <c r="W50" s="22">
        <v>20000</v>
      </c>
    </row>
  </sheetData>
  <mergeCells count="30">
    <mergeCell ref="A2:W2"/>
    <mergeCell ref="A3:G3"/>
    <mergeCell ref="H4:W4"/>
    <mergeCell ref="I5:M5"/>
    <mergeCell ref="N5:P5"/>
    <mergeCell ref="R5:W5"/>
    <mergeCell ref="A50:G5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0"/>
  <sheetViews>
    <sheetView showZeros="0" topLeftCell="A21" workbookViewId="0">
      <selection activeCell="A1" sqref="A1 A1 A1 A1 A1 A1 A1 A1 A1 A1 A1 A1 A1 A1 A1 A1 A1 A1 A1 A1 A1 A1 A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1:23">
      <c r="E1" s="1"/>
      <c r="F1" s="1"/>
      <c r="G1" s="1"/>
      <c r="H1" s="1"/>
      <c r="U1" s="108"/>
      <c r="W1" s="56" t="s">
        <v>233</v>
      </c>
    </row>
    <row r="2" ht="27.75" customHeight="1" spans="1:23">
      <c r="A2" s="27" t="s">
        <v>234</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"单位名称："&amp;"云南省遥感中心"</f>
        <v>单位名称：云南省遥感中心</v>
      </c>
      <c r="B3" s="109" t="str">
        <f t="shared" si="0"/>
        <v>单位名称：云南省遥感中心</v>
      </c>
      <c r="C3" s="109"/>
      <c r="D3" s="109"/>
      <c r="E3" s="109"/>
      <c r="F3" s="109"/>
      <c r="G3" s="109"/>
      <c r="H3" s="109"/>
      <c r="I3" s="109"/>
      <c r="J3" s="6"/>
      <c r="K3" s="6"/>
      <c r="L3" s="6"/>
      <c r="M3" s="6"/>
      <c r="N3" s="6"/>
      <c r="O3" s="6"/>
      <c r="P3" s="6"/>
      <c r="Q3" s="6"/>
      <c r="U3" s="108"/>
      <c r="W3" s="104" t="s">
        <v>129</v>
      </c>
    </row>
    <row r="4" ht="21.75" customHeight="1" spans="1:23">
      <c r="A4" s="8" t="s">
        <v>235</v>
      </c>
      <c r="B4" s="8" t="s">
        <v>139</v>
      </c>
      <c r="C4" s="8" t="s">
        <v>140</v>
      </c>
      <c r="D4" s="8" t="s">
        <v>236</v>
      </c>
      <c r="E4" s="9" t="s">
        <v>141</v>
      </c>
      <c r="F4" s="9" t="s">
        <v>142</v>
      </c>
      <c r="G4" s="9" t="s">
        <v>143</v>
      </c>
      <c r="H4" s="9" t="s">
        <v>144</v>
      </c>
      <c r="I4" s="63" t="s">
        <v>30</v>
      </c>
      <c r="J4" s="63" t="s">
        <v>237</v>
      </c>
      <c r="K4" s="63"/>
      <c r="L4" s="63"/>
      <c r="M4" s="63"/>
      <c r="N4" s="110" t="s">
        <v>146</v>
      </c>
      <c r="O4" s="110"/>
      <c r="P4" s="110"/>
      <c r="Q4" s="9" t="s">
        <v>36</v>
      </c>
      <c r="R4" s="10" t="s">
        <v>51</v>
      </c>
      <c r="S4" s="11"/>
      <c r="T4" s="11"/>
      <c r="U4" s="11"/>
      <c r="V4" s="11"/>
      <c r="W4" s="12"/>
    </row>
    <row r="5" ht="21.75" customHeight="1" spans="1:23">
      <c r="A5" s="13"/>
      <c r="B5" s="13"/>
      <c r="C5" s="13"/>
      <c r="D5" s="13"/>
      <c r="E5" s="14"/>
      <c r="F5" s="14"/>
      <c r="G5" s="14"/>
      <c r="H5" s="14"/>
      <c r="I5" s="63"/>
      <c r="J5" s="48" t="s">
        <v>33</v>
      </c>
      <c r="K5" s="48"/>
      <c r="L5" s="48" t="s">
        <v>34</v>
      </c>
      <c r="M5" s="48" t="s">
        <v>35</v>
      </c>
      <c r="N5" s="111" t="s">
        <v>33</v>
      </c>
      <c r="O5" s="111" t="s">
        <v>34</v>
      </c>
      <c r="P5" s="111" t="s">
        <v>35</v>
      </c>
      <c r="Q5" s="14"/>
      <c r="R5" s="9" t="s">
        <v>32</v>
      </c>
      <c r="S5" s="9" t="s">
        <v>43</v>
      </c>
      <c r="T5" s="9" t="s">
        <v>152</v>
      </c>
      <c r="U5" s="9" t="s">
        <v>39</v>
      </c>
      <c r="V5" s="9" t="s">
        <v>40</v>
      </c>
      <c r="W5" s="9" t="s">
        <v>41</v>
      </c>
    </row>
    <row r="6" ht="40.5" customHeight="1" spans="1:23">
      <c r="A6" s="16"/>
      <c r="B6" s="16"/>
      <c r="C6" s="16"/>
      <c r="D6" s="16"/>
      <c r="E6" s="17"/>
      <c r="F6" s="17"/>
      <c r="G6" s="17"/>
      <c r="H6" s="17"/>
      <c r="I6" s="63"/>
      <c r="J6" s="48" t="s">
        <v>32</v>
      </c>
      <c r="K6" s="48" t="s">
        <v>238</v>
      </c>
      <c r="L6" s="48"/>
      <c r="M6" s="48"/>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2"/>
      <c r="C8" s="23" t="s">
        <v>239</v>
      </c>
      <c r="D8" s="23"/>
      <c r="E8" s="23"/>
      <c r="F8" s="23"/>
      <c r="G8" s="23"/>
      <c r="H8" s="23"/>
      <c r="I8" s="113">
        <v>8498685</v>
      </c>
      <c r="J8" s="113">
        <v>7598685</v>
      </c>
      <c r="K8" s="113">
        <v>7598685</v>
      </c>
      <c r="L8" s="113"/>
      <c r="M8" s="113"/>
      <c r="N8" s="113"/>
      <c r="O8" s="113"/>
      <c r="P8" s="113"/>
      <c r="Q8" s="113"/>
      <c r="R8" s="113">
        <v>900000</v>
      </c>
      <c r="S8" s="113">
        <v>900000</v>
      </c>
      <c r="T8" s="113"/>
      <c r="U8" s="89"/>
      <c r="V8" s="113"/>
      <c r="W8" s="113"/>
    </row>
    <row r="9" ht="32.9" customHeight="1" spans="1:23">
      <c r="A9" s="23" t="s">
        <v>240</v>
      </c>
      <c r="B9" s="112" t="s">
        <v>241</v>
      </c>
      <c r="C9" s="23" t="s">
        <v>239</v>
      </c>
      <c r="D9" s="23" t="s">
        <v>45</v>
      </c>
      <c r="E9" s="23" t="s">
        <v>84</v>
      </c>
      <c r="F9" s="23" t="s">
        <v>85</v>
      </c>
      <c r="G9" s="23" t="s">
        <v>177</v>
      </c>
      <c r="H9" s="23" t="s">
        <v>176</v>
      </c>
      <c r="I9" s="113">
        <v>6248685</v>
      </c>
      <c r="J9" s="113">
        <v>6248685</v>
      </c>
      <c r="K9" s="113">
        <v>6248685</v>
      </c>
      <c r="L9" s="113"/>
      <c r="M9" s="113"/>
      <c r="N9" s="113"/>
      <c r="O9" s="113"/>
      <c r="P9" s="113"/>
      <c r="Q9" s="113"/>
      <c r="R9" s="113"/>
      <c r="S9" s="113"/>
      <c r="T9" s="113"/>
      <c r="U9" s="89"/>
      <c r="V9" s="113"/>
      <c r="W9" s="113"/>
    </row>
    <row r="10" ht="32.9" customHeight="1" spans="1:23">
      <c r="A10" s="23" t="s">
        <v>240</v>
      </c>
      <c r="B10" s="112" t="s">
        <v>241</v>
      </c>
      <c r="C10" s="23" t="s">
        <v>239</v>
      </c>
      <c r="D10" s="23" t="s">
        <v>45</v>
      </c>
      <c r="E10" s="23" t="s">
        <v>88</v>
      </c>
      <c r="F10" s="23" t="s">
        <v>89</v>
      </c>
      <c r="G10" s="23" t="s">
        <v>177</v>
      </c>
      <c r="H10" s="23" t="s">
        <v>176</v>
      </c>
      <c r="I10" s="113">
        <v>1350000</v>
      </c>
      <c r="J10" s="113">
        <v>1350000</v>
      </c>
      <c r="K10" s="113">
        <v>1350000</v>
      </c>
      <c r="L10" s="113"/>
      <c r="M10" s="113"/>
      <c r="N10" s="113"/>
      <c r="O10" s="113"/>
      <c r="P10" s="113"/>
      <c r="Q10" s="113"/>
      <c r="R10" s="113"/>
      <c r="S10" s="113"/>
      <c r="T10" s="113"/>
      <c r="U10" s="89"/>
      <c r="V10" s="113"/>
      <c r="W10" s="113"/>
    </row>
    <row r="11" ht="32.9" customHeight="1" spans="1:23">
      <c r="A11" s="23" t="s">
        <v>240</v>
      </c>
      <c r="B11" s="112" t="s">
        <v>241</v>
      </c>
      <c r="C11" s="23" t="s">
        <v>239</v>
      </c>
      <c r="D11" s="23" t="s">
        <v>45</v>
      </c>
      <c r="E11" s="23" t="s">
        <v>90</v>
      </c>
      <c r="F11" s="23" t="s">
        <v>91</v>
      </c>
      <c r="G11" s="23" t="s">
        <v>177</v>
      </c>
      <c r="H11" s="23" t="s">
        <v>176</v>
      </c>
      <c r="I11" s="113">
        <v>900000</v>
      </c>
      <c r="J11" s="113"/>
      <c r="K11" s="113"/>
      <c r="L11" s="113"/>
      <c r="M11" s="113"/>
      <c r="N11" s="113"/>
      <c r="O11" s="113"/>
      <c r="P11" s="113"/>
      <c r="Q11" s="113"/>
      <c r="R11" s="113">
        <v>900000</v>
      </c>
      <c r="S11" s="113">
        <v>900000</v>
      </c>
      <c r="T11" s="113"/>
      <c r="U11" s="89"/>
      <c r="V11" s="113"/>
      <c r="W11" s="113"/>
    </row>
    <row r="12" ht="32.9" customHeight="1" spans="1:23">
      <c r="A12" s="23"/>
      <c r="B12" s="23"/>
      <c r="C12" s="23" t="s">
        <v>242</v>
      </c>
      <c r="D12" s="23"/>
      <c r="E12" s="23"/>
      <c r="F12" s="23"/>
      <c r="G12" s="23"/>
      <c r="H12" s="23"/>
      <c r="I12" s="113">
        <v>19419300</v>
      </c>
      <c r="J12" s="113">
        <v>19419300</v>
      </c>
      <c r="K12" s="113">
        <v>19419300</v>
      </c>
      <c r="L12" s="113"/>
      <c r="M12" s="113"/>
      <c r="N12" s="113"/>
      <c r="O12" s="113"/>
      <c r="P12" s="113"/>
      <c r="Q12" s="113"/>
      <c r="R12" s="113"/>
      <c r="S12" s="113"/>
      <c r="T12" s="113"/>
      <c r="U12" s="89"/>
      <c r="V12" s="113"/>
      <c r="W12" s="113"/>
    </row>
    <row r="13" ht="32.9" customHeight="1" spans="1:23">
      <c r="A13" s="23" t="s">
        <v>243</v>
      </c>
      <c r="B13" s="112" t="s">
        <v>244</v>
      </c>
      <c r="C13" s="23" t="s">
        <v>242</v>
      </c>
      <c r="D13" s="23" t="s">
        <v>45</v>
      </c>
      <c r="E13" s="23" t="s">
        <v>88</v>
      </c>
      <c r="F13" s="23" t="s">
        <v>89</v>
      </c>
      <c r="G13" s="23" t="s">
        <v>193</v>
      </c>
      <c r="H13" s="23" t="s">
        <v>194</v>
      </c>
      <c r="I13" s="113">
        <v>53900</v>
      </c>
      <c r="J13" s="113">
        <v>53900</v>
      </c>
      <c r="K13" s="113">
        <v>53900</v>
      </c>
      <c r="L13" s="113"/>
      <c r="M13" s="113"/>
      <c r="N13" s="113"/>
      <c r="O13" s="113"/>
      <c r="P13" s="113"/>
      <c r="Q13" s="113"/>
      <c r="R13" s="113"/>
      <c r="S13" s="113"/>
      <c r="T13" s="113"/>
      <c r="U13" s="89"/>
      <c r="V13" s="113"/>
      <c r="W13" s="113"/>
    </row>
    <row r="14" ht="32.9" customHeight="1" spans="1:23">
      <c r="A14" s="23" t="s">
        <v>243</v>
      </c>
      <c r="B14" s="112" t="s">
        <v>244</v>
      </c>
      <c r="C14" s="23" t="s">
        <v>242</v>
      </c>
      <c r="D14" s="23" t="s">
        <v>45</v>
      </c>
      <c r="E14" s="23" t="s">
        <v>88</v>
      </c>
      <c r="F14" s="23" t="s">
        <v>89</v>
      </c>
      <c r="G14" s="23" t="s">
        <v>205</v>
      </c>
      <c r="H14" s="23" t="s">
        <v>206</v>
      </c>
      <c r="I14" s="113">
        <v>686280</v>
      </c>
      <c r="J14" s="113">
        <v>686280</v>
      </c>
      <c r="K14" s="113">
        <v>686280</v>
      </c>
      <c r="L14" s="113"/>
      <c r="M14" s="113"/>
      <c r="N14" s="113"/>
      <c r="O14" s="113"/>
      <c r="P14" s="113"/>
      <c r="Q14" s="113"/>
      <c r="R14" s="113"/>
      <c r="S14" s="113"/>
      <c r="T14" s="113"/>
      <c r="U14" s="89"/>
      <c r="V14" s="113"/>
      <c r="W14" s="113"/>
    </row>
    <row r="15" ht="32.9" customHeight="1" spans="1:23">
      <c r="A15" s="23" t="s">
        <v>243</v>
      </c>
      <c r="B15" s="112" t="s">
        <v>244</v>
      </c>
      <c r="C15" s="23" t="s">
        <v>242</v>
      </c>
      <c r="D15" s="23" t="s">
        <v>45</v>
      </c>
      <c r="E15" s="23" t="s">
        <v>88</v>
      </c>
      <c r="F15" s="23" t="s">
        <v>89</v>
      </c>
      <c r="G15" s="23" t="s">
        <v>207</v>
      </c>
      <c r="H15" s="23" t="s">
        <v>208</v>
      </c>
      <c r="I15" s="113">
        <v>669660</v>
      </c>
      <c r="J15" s="113">
        <v>669660</v>
      </c>
      <c r="K15" s="113">
        <v>669660</v>
      </c>
      <c r="L15" s="113"/>
      <c r="M15" s="113"/>
      <c r="N15" s="113"/>
      <c r="O15" s="113"/>
      <c r="P15" s="113"/>
      <c r="Q15" s="113"/>
      <c r="R15" s="113"/>
      <c r="S15" s="113"/>
      <c r="T15" s="113"/>
      <c r="U15" s="89"/>
      <c r="V15" s="113"/>
      <c r="W15" s="113"/>
    </row>
    <row r="16" ht="32.9" customHeight="1" spans="1:23">
      <c r="A16" s="23" t="s">
        <v>243</v>
      </c>
      <c r="B16" s="112" t="s">
        <v>244</v>
      </c>
      <c r="C16" s="23" t="s">
        <v>242</v>
      </c>
      <c r="D16" s="23" t="s">
        <v>45</v>
      </c>
      <c r="E16" s="23" t="s">
        <v>88</v>
      </c>
      <c r="F16" s="23" t="s">
        <v>89</v>
      </c>
      <c r="G16" s="23" t="s">
        <v>209</v>
      </c>
      <c r="H16" s="23" t="s">
        <v>210</v>
      </c>
      <c r="I16" s="113">
        <v>250000</v>
      </c>
      <c r="J16" s="113">
        <v>250000</v>
      </c>
      <c r="K16" s="113">
        <v>250000</v>
      </c>
      <c r="L16" s="113"/>
      <c r="M16" s="113"/>
      <c r="N16" s="113"/>
      <c r="O16" s="113"/>
      <c r="P16" s="113"/>
      <c r="Q16" s="113"/>
      <c r="R16" s="113"/>
      <c r="S16" s="113"/>
      <c r="T16" s="113"/>
      <c r="U16" s="89"/>
      <c r="V16" s="113"/>
      <c r="W16" s="113"/>
    </row>
    <row r="17" ht="32.9" customHeight="1" spans="1:23">
      <c r="A17" s="23" t="s">
        <v>243</v>
      </c>
      <c r="B17" s="112" t="s">
        <v>244</v>
      </c>
      <c r="C17" s="23" t="s">
        <v>242</v>
      </c>
      <c r="D17" s="23" t="s">
        <v>45</v>
      </c>
      <c r="E17" s="23" t="s">
        <v>88</v>
      </c>
      <c r="F17" s="23" t="s">
        <v>89</v>
      </c>
      <c r="G17" s="23" t="s">
        <v>215</v>
      </c>
      <c r="H17" s="23" t="s">
        <v>216</v>
      </c>
      <c r="I17" s="113">
        <v>11801000</v>
      </c>
      <c r="J17" s="113">
        <v>11801000</v>
      </c>
      <c r="K17" s="113">
        <v>11801000</v>
      </c>
      <c r="L17" s="113"/>
      <c r="M17" s="113"/>
      <c r="N17" s="113"/>
      <c r="O17" s="113"/>
      <c r="P17" s="113"/>
      <c r="Q17" s="113"/>
      <c r="R17" s="113"/>
      <c r="S17" s="113"/>
      <c r="T17" s="113"/>
      <c r="U17" s="89"/>
      <c r="V17" s="113"/>
      <c r="W17" s="113"/>
    </row>
    <row r="18" ht="32.9" customHeight="1" spans="1:23">
      <c r="A18" s="23" t="s">
        <v>243</v>
      </c>
      <c r="B18" s="112" t="s">
        <v>244</v>
      </c>
      <c r="C18" s="23" t="s">
        <v>242</v>
      </c>
      <c r="D18" s="23" t="s">
        <v>45</v>
      </c>
      <c r="E18" s="23" t="s">
        <v>88</v>
      </c>
      <c r="F18" s="23" t="s">
        <v>89</v>
      </c>
      <c r="G18" s="23" t="s">
        <v>219</v>
      </c>
      <c r="H18" s="23" t="s">
        <v>220</v>
      </c>
      <c r="I18" s="113">
        <v>2600000</v>
      </c>
      <c r="J18" s="113">
        <v>2600000</v>
      </c>
      <c r="K18" s="113">
        <v>2600000</v>
      </c>
      <c r="L18" s="113"/>
      <c r="M18" s="113"/>
      <c r="N18" s="113"/>
      <c r="O18" s="113"/>
      <c r="P18" s="113"/>
      <c r="Q18" s="113"/>
      <c r="R18" s="113"/>
      <c r="S18" s="113"/>
      <c r="T18" s="113"/>
      <c r="U18" s="89"/>
      <c r="V18" s="113"/>
      <c r="W18" s="113"/>
    </row>
    <row r="19" ht="32.9" customHeight="1" spans="1:23">
      <c r="A19" s="23" t="s">
        <v>243</v>
      </c>
      <c r="B19" s="112" t="s">
        <v>244</v>
      </c>
      <c r="C19" s="23" t="s">
        <v>242</v>
      </c>
      <c r="D19" s="23" t="s">
        <v>45</v>
      </c>
      <c r="E19" s="23" t="s">
        <v>88</v>
      </c>
      <c r="F19" s="23" t="s">
        <v>89</v>
      </c>
      <c r="G19" s="23" t="s">
        <v>221</v>
      </c>
      <c r="H19" s="23" t="s">
        <v>222</v>
      </c>
      <c r="I19" s="113">
        <v>344960</v>
      </c>
      <c r="J19" s="113">
        <v>344960</v>
      </c>
      <c r="K19" s="113">
        <v>344960</v>
      </c>
      <c r="L19" s="113"/>
      <c r="M19" s="113"/>
      <c r="N19" s="113"/>
      <c r="O19" s="113"/>
      <c r="P19" s="113"/>
      <c r="Q19" s="113"/>
      <c r="R19" s="113"/>
      <c r="S19" s="113"/>
      <c r="T19" s="113"/>
      <c r="U19" s="89"/>
      <c r="V19" s="113"/>
      <c r="W19" s="113"/>
    </row>
    <row r="20" ht="32.9" customHeight="1" spans="1:23">
      <c r="A20" s="23" t="s">
        <v>243</v>
      </c>
      <c r="B20" s="112" t="s">
        <v>244</v>
      </c>
      <c r="C20" s="23" t="s">
        <v>242</v>
      </c>
      <c r="D20" s="23" t="s">
        <v>45</v>
      </c>
      <c r="E20" s="23" t="s">
        <v>88</v>
      </c>
      <c r="F20" s="23" t="s">
        <v>89</v>
      </c>
      <c r="G20" s="23" t="s">
        <v>227</v>
      </c>
      <c r="H20" s="23" t="s">
        <v>228</v>
      </c>
      <c r="I20" s="113">
        <v>913500</v>
      </c>
      <c r="J20" s="113">
        <v>913500</v>
      </c>
      <c r="K20" s="113">
        <v>913500</v>
      </c>
      <c r="L20" s="113"/>
      <c r="M20" s="113"/>
      <c r="N20" s="113"/>
      <c r="O20" s="113"/>
      <c r="P20" s="113"/>
      <c r="Q20" s="113"/>
      <c r="R20" s="113"/>
      <c r="S20" s="113"/>
      <c r="T20" s="113"/>
      <c r="U20" s="89"/>
      <c r="V20" s="113"/>
      <c r="W20" s="113"/>
    </row>
    <row r="21" ht="32.9" customHeight="1" spans="1:23">
      <c r="A21" s="23" t="s">
        <v>243</v>
      </c>
      <c r="B21" s="112" t="s">
        <v>244</v>
      </c>
      <c r="C21" s="23" t="s">
        <v>242</v>
      </c>
      <c r="D21" s="23" t="s">
        <v>45</v>
      </c>
      <c r="E21" s="23" t="s">
        <v>88</v>
      </c>
      <c r="F21" s="23" t="s">
        <v>89</v>
      </c>
      <c r="G21" s="23" t="s">
        <v>229</v>
      </c>
      <c r="H21" s="23" t="s">
        <v>230</v>
      </c>
      <c r="I21" s="113">
        <v>2100000</v>
      </c>
      <c r="J21" s="113">
        <v>2100000</v>
      </c>
      <c r="K21" s="113">
        <v>2100000</v>
      </c>
      <c r="L21" s="113"/>
      <c r="M21" s="113"/>
      <c r="N21" s="113"/>
      <c r="O21" s="113"/>
      <c r="P21" s="113"/>
      <c r="Q21" s="113"/>
      <c r="R21" s="113"/>
      <c r="S21" s="113"/>
      <c r="T21" s="113"/>
      <c r="U21" s="89"/>
      <c r="V21" s="113"/>
      <c r="W21" s="113"/>
    </row>
    <row r="22" ht="32.9" customHeight="1" spans="1:23">
      <c r="A22" s="23"/>
      <c r="B22" s="23"/>
      <c r="C22" s="23" t="s">
        <v>245</v>
      </c>
      <c r="D22" s="23"/>
      <c r="E22" s="23"/>
      <c r="F22" s="23"/>
      <c r="G22" s="23"/>
      <c r="H22" s="23"/>
      <c r="I22" s="113">
        <v>219683.06</v>
      </c>
      <c r="J22" s="113"/>
      <c r="K22" s="113"/>
      <c r="L22" s="113"/>
      <c r="M22" s="113"/>
      <c r="N22" s="113">
        <v>219683.06</v>
      </c>
      <c r="O22" s="113"/>
      <c r="P22" s="113"/>
      <c r="Q22" s="113"/>
      <c r="R22" s="113"/>
      <c r="S22" s="113"/>
      <c r="T22" s="113"/>
      <c r="U22" s="89"/>
      <c r="V22" s="113"/>
      <c r="W22" s="113"/>
    </row>
    <row r="23" ht="32.9" customHeight="1" spans="1:23">
      <c r="A23" s="23" t="s">
        <v>243</v>
      </c>
      <c r="B23" s="112" t="s">
        <v>244</v>
      </c>
      <c r="C23" s="23" t="s">
        <v>242</v>
      </c>
      <c r="D23" s="23" t="s">
        <v>45</v>
      </c>
      <c r="E23" s="23" t="s">
        <v>88</v>
      </c>
      <c r="F23" s="23" t="s">
        <v>89</v>
      </c>
      <c r="G23" s="23" t="s">
        <v>205</v>
      </c>
      <c r="H23" s="23" t="s">
        <v>206</v>
      </c>
      <c r="I23" s="113">
        <v>219683.06</v>
      </c>
      <c r="J23" s="113"/>
      <c r="K23" s="113"/>
      <c r="L23" s="113"/>
      <c r="M23" s="113"/>
      <c r="N23" s="113">
        <v>219683.06</v>
      </c>
      <c r="O23" s="113"/>
      <c r="P23" s="113"/>
      <c r="Q23" s="113"/>
      <c r="R23" s="113"/>
      <c r="S23" s="113"/>
      <c r="T23" s="113"/>
      <c r="U23" s="89"/>
      <c r="V23" s="113"/>
      <c r="W23" s="113"/>
    </row>
    <row r="24" ht="32.9" customHeight="1" spans="1:23">
      <c r="A24" s="23"/>
      <c r="B24" s="23"/>
      <c r="C24" s="23" t="s">
        <v>246</v>
      </c>
      <c r="D24" s="23"/>
      <c r="E24" s="23"/>
      <c r="F24" s="23"/>
      <c r="G24" s="23"/>
      <c r="H24" s="23"/>
      <c r="I24" s="113">
        <v>727766.5</v>
      </c>
      <c r="J24" s="113">
        <v>710240</v>
      </c>
      <c r="K24" s="113"/>
      <c r="L24" s="113"/>
      <c r="M24" s="113"/>
      <c r="N24" s="113">
        <v>17526.5</v>
      </c>
      <c r="O24" s="113"/>
      <c r="P24" s="113"/>
      <c r="Q24" s="113"/>
      <c r="R24" s="113"/>
      <c r="S24" s="113"/>
      <c r="T24" s="113"/>
      <c r="U24" s="89"/>
      <c r="V24" s="113"/>
      <c r="W24" s="113"/>
    </row>
    <row r="25" ht="32.9" customHeight="1" spans="1:23">
      <c r="A25" s="23" t="s">
        <v>243</v>
      </c>
      <c r="B25" s="112" t="s">
        <v>247</v>
      </c>
      <c r="C25" s="23" t="s">
        <v>246</v>
      </c>
      <c r="D25" s="23" t="s">
        <v>45</v>
      </c>
      <c r="E25" s="23" t="s">
        <v>102</v>
      </c>
      <c r="F25" s="23" t="s">
        <v>103</v>
      </c>
      <c r="G25" s="23" t="s">
        <v>193</v>
      </c>
      <c r="H25" s="23" t="s">
        <v>194</v>
      </c>
      <c r="I25" s="113">
        <v>22000</v>
      </c>
      <c r="J25" s="113">
        <v>22000</v>
      </c>
      <c r="K25" s="113"/>
      <c r="L25" s="113"/>
      <c r="M25" s="113"/>
      <c r="N25" s="113"/>
      <c r="O25" s="113"/>
      <c r="P25" s="113"/>
      <c r="Q25" s="113"/>
      <c r="R25" s="113"/>
      <c r="S25" s="113"/>
      <c r="T25" s="113"/>
      <c r="U25" s="89"/>
      <c r="V25" s="113"/>
      <c r="W25" s="113"/>
    </row>
    <row r="26" ht="32.9" customHeight="1" spans="1:23">
      <c r="A26" s="23" t="s">
        <v>243</v>
      </c>
      <c r="B26" s="112" t="s">
        <v>247</v>
      </c>
      <c r="C26" s="23" t="s">
        <v>246</v>
      </c>
      <c r="D26" s="23" t="s">
        <v>45</v>
      </c>
      <c r="E26" s="23" t="s">
        <v>102</v>
      </c>
      <c r="F26" s="23" t="s">
        <v>103</v>
      </c>
      <c r="G26" s="23" t="s">
        <v>205</v>
      </c>
      <c r="H26" s="23" t="s">
        <v>206</v>
      </c>
      <c r="I26" s="113">
        <v>146526.5</v>
      </c>
      <c r="J26" s="113">
        <v>129000</v>
      </c>
      <c r="K26" s="113"/>
      <c r="L26" s="113"/>
      <c r="M26" s="113"/>
      <c r="N26" s="113">
        <v>17526.5</v>
      </c>
      <c r="O26" s="113"/>
      <c r="P26" s="113"/>
      <c r="Q26" s="113"/>
      <c r="R26" s="113"/>
      <c r="S26" s="113"/>
      <c r="T26" s="113"/>
      <c r="U26" s="89"/>
      <c r="V26" s="113"/>
      <c r="W26" s="113"/>
    </row>
    <row r="27" ht="32.9" customHeight="1" spans="1:23">
      <c r="A27" s="23" t="s">
        <v>243</v>
      </c>
      <c r="B27" s="112" t="s">
        <v>247</v>
      </c>
      <c r="C27" s="23" t="s">
        <v>246</v>
      </c>
      <c r="D27" s="23" t="s">
        <v>45</v>
      </c>
      <c r="E27" s="23" t="s">
        <v>102</v>
      </c>
      <c r="F27" s="23" t="s">
        <v>103</v>
      </c>
      <c r="G27" s="23" t="s">
        <v>207</v>
      </c>
      <c r="H27" s="23" t="s">
        <v>208</v>
      </c>
      <c r="I27" s="113">
        <v>60000</v>
      </c>
      <c r="J27" s="113">
        <v>60000</v>
      </c>
      <c r="K27" s="113"/>
      <c r="L27" s="113"/>
      <c r="M27" s="113"/>
      <c r="N27" s="113"/>
      <c r="O27" s="113"/>
      <c r="P27" s="113"/>
      <c r="Q27" s="113"/>
      <c r="R27" s="113"/>
      <c r="S27" s="113"/>
      <c r="T27" s="113"/>
      <c r="U27" s="89"/>
      <c r="V27" s="113"/>
      <c r="W27" s="113"/>
    </row>
    <row r="28" ht="32.9" customHeight="1" spans="1:23">
      <c r="A28" s="23" t="s">
        <v>243</v>
      </c>
      <c r="B28" s="112" t="s">
        <v>247</v>
      </c>
      <c r="C28" s="23" t="s">
        <v>246</v>
      </c>
      <c r="D28" s="23" t="s">
        <v>45</v>
      </c>
      <c r="E28" s="23" t="s">
        <v>102</v>
      </c>
      <c r="F28" s="23" t="s">
        <v>103</v>
      </c>
      <c r="G28" s="23" t="s">
        <v>209</v>
      </c>
      <c r="H28" s="23" t="s">
        <v>210</v>
      </c>
      <c r="I28" s="113">
        <v>200000</v>
      </c>
      <c r="J28" s="113">
        <v>200000</v>
      </c>
      <c r="K28" s="113"/>
      <c r="L28" s="113"/>
      <c r="M28" s="113"/>
      <c r="N28" s="113"/>
      <c r="O28" s="113"/>
      <c r="P28" s="113"/>
      <c r="Q28" s="113"/>
      <c r="R28" s="113"/>
      <c r="S28" s="113"/>
      <c r="T28" s="113"/>
      <c r="U28" s="89"/>
      <c r="V28" s="113"/>
      <c r="W28" s="113"/>
    </row>
    <row r="29" ht="32.9" customHeight="1" spans="1:23">
      <c r="A29" s="23" t="s">
        <v>243</v>
      </c>
      <c r="B29" s="112" t="s">
        <v>247</v>
      </c>
      <c r="C29" s="23" t="s">
        <v>246</v>
      </c>
      <c r="D29" s="23" t="s">
        <v>45</v>
      </c>
      <c r="E29" s="23" t="s">
        <v>102</v>
      </c>
      <c r="F29" s="23" t="s">
        <v>103</v>
      </c>
      <c r="G29" s="23" t="s">
        <v>215</v>
      </c>
      <c r="H29" s="23" t="s">
        <v>216</v>
      </c>
      <c r="I29" s="113">
        <v>54640</v>
      </c>
      <c r="J29" s="113">
        <v>54640</v>
      </c>
      <c r="K29" s="113"/>
      <c r="L29" s="113"/>
      <c r="M29" s="113"/>
      <c r="N29" s="113"/>
      <c r="O29" s="113"/>
      <c r="P29" s="113"/>
      <c r="Q29" s="113"/>
      <c r="R29" s="113"/>
      <c r="S29" s="113"/>
      <c r="T29" s="113"/>
      <c r="U29" s="89"/>
      <c r="V29" s="113"/>
      <c r="W29" s="113"/>
    </row>
    <row r="30" ht="32.9" customHeight="1" spans="1:23">
      <c r="A30" s="23" t="s">
        <v>243</v>
      </c>
      <c r="B30" s="112" t="s">
        <v>247</v>
      </c>
      <c r="C30" s="23" t="s">
        <v>246</v>
      </c>
      <c r="D30" s="23" t="s">
        <v>45</v>
      </c>
      <c r="E30" s="23" t="s">
        <v>102</v>
      </c>
      <c r="F30" s="23" t="s">
        <v>103</v>
      </c>
      <c r="G30" s="23" t="s">
        <v>221</v>
      </c>
      <c r="H30" s="23" t="s">
        <v>222</v>
      </c>
      <c r="I30" s="113">
        <v>158400</v>
      </c>
      <c r="J30" s="113">
        <v>158400</v>
      </c>
      <c r="K30" s="113"/>
      <c r="L30" s="113"/>
      <c r="M30" s="113"/>
      <c r="N30" s="113"/>
      <c r="O30" s="113"/>
      <c r="P30" s="113"/>
      <c r="Q30" s="113"/>
      <c r="R30" s="113"/>
      <c r="S30" s="113"/>
      <c r="T30" s="113"/>
      <c r="U30" s="89"/>
      <c r="V30" s="113"/>
      <c r="W30" s="113"/>
    </row>
    <row r="31" ht="32.9" customHeight="1" spans="1:23">
      <c r="A31" s="23" t="s">
        <v>243</v>
      </c>
      <c r="B31" s="112" t="s">
        <v>247</v>
      </c>
      <c r="C31" s="23" t="s">
        <v>246</v>
      </c>
      <c r="D31" s="23" t="s">
        <v>45</v>
      </c>
      <c r="E31" s="23" t="s">
        <v>102</v>
      </c>
      <c r="F31" s="23" t="s">
        <v>103</v>
      </c>
      <c r="G31" s="23" t="s">
        <v>227</v>
      </c>
      <c r="H31" s="23" t="s">
        <v>228</v>
      </c>
      <c r="I31" s="113">
        <v>30200</v>
      </c>
      <c r="J31" s="113">
        <v>30200</v>
      </c>
      <c r="K31" s="113"/>
      <c r="L31" s="113"/>
      <c r="M31" s="113"/>
      <c r="N31" s="113"/>
      <c r="O31" s="113"/>
      <c r="P31" s="113"/>
      <c r="Q31" s="113"/>
      <c r="R31" s="113"/>
      <c r="S31" s="113"/>
      <c r="T31" s="113"/>
      <c r="U31" s="89"/>
      <c r="V31" s="113"/>
      <c r="W31" s="113"/>
    </row>
    <row r="32" ht="32.9" customHeight="1" spans="1:23">
      <c r="A32" s="23" t="s">
        <v>243</v>
      </c>
      <c r="B32" s="112" t="s">
        <v>247</v>
      </c>
      <c r="C32" s="23" t="s">
        <v>246</v>
      </c>
      <c r="D32" s="23" t="s">
        <v>45</v>
      </c>
      <c r="E32" s="23" t="s">
        <v>102</v>
      </c>
      <c r="F32" s="23" t="s">
        <v>103</v>
      </c>
      <c r="G32" s="23" t="s">
        <v>229</v>
      </c>
      <c r="H32" s="23" t="s">
        <v>230</v>
      </c>
      <c r="I32" s="113">
        <v>56000</v>
      </c>
      <c r="J32" s="113">
        <v>56000</v>
      </c>
      <c r="K32" s="113"/>
      <c r="L32" s="113"/>
      <c r="M32" s="113"/>
      <c r="N32" s="113"/>
      <c r="O32" s="113"/>
      <c r="P32" s="113"/>
      <c r="Q32" s="113"/>
      <c r="R32" s="113"/>
      <c r="S32" s="113"/>
      <c r="T32" s="113"/>
      <c r="U32" s="89"/>
      <c r="V32" s="113"/>
      <c r="W32" s="113"/>
    </row>
    <row r="33" ht="32.9" customHeight="1" spans="1:23">
      <c r="A33" s="23"/>
      <c r="B33" s="23"/>
      <c r="C33" s="23" t="s">
        <v>248</v>
      </c>
      <c r="D33" s="23"/>
      <c r="E33" s="23"/>
      <c r="F33" s="23"/>
      <c r="G33" s="23"/>
      <c r="H33" s="23"/>
      <c r="I33" s="113">
        <v>33706.17</v>
      </c>
      <c r="J33" s="113"/>
      <c r="K33" s="113"/>
      <c r="L33" s="113"/>
      <c r="M33" s="113"/>
      <c r="N33" s="113">
        <v>33706.17</v>
      </c>
      <c r="O33" s="113"/>
      <c r="P33" s="113"/>
      <c r="Q33" s="113"/>
      <c r="R33" s="113"/>
      <c r="S33" s="113"/>
      <c r="T33" s="113"/>
      <c r="U33" s="89"/>
      <c r="V33" s="113"/>
      <c r="W33" s="113"/>
    </row>
    <row r="34" ht="32.9" customHeight="1" spans="1:23">
      <c r="A34" s="23" t="s">
        <v>243</v>
      </c>
      <c r="B34" s="112" t="s">
        <v>249</v>
      </c>
      <c r="C34" s="23" t="s">
        <v>250</v>
      </c>
      <c r="D34" s="23" t="s">
        <v>45</v>
      </c>
      <c r="E34" s="23" t="s">
        <v>84</v>
      </c>
      <c r="F34" s="23" t="s">
        <v>85</v>
      </c>
      <c r="G34" s="23" t="s">
        <v>205</v>
      </c>
      <c r="H34" s="23" t="s">
        <v>206</v>
      </c>
      <c r="I34" s="113">
        <v>25615.29</v>
      </c>
      <c r="J34" s="113"/>
      <c r="K34" s="113"/>
      <c r="L34" s="113"/>
      <c r="M34" s="113"/>
      <c r="N34" s="113">
        <v>25615.29</v>
      </c>
      <c r="O34" s="113"/>
      <c r="P34" s="113"/>
      <c r="Q34" s="113"/>
      <c r="R34" s="113"/>
      <c r="S34" s="113"/>
      <c r="T34" s="113"/>
      <c r="U34" s="89"/>
      <c r="V34" s="113"/>
      <c r="W34" s="113"/>
    </row>
    <row r="35" ht="32.9" customHeight="1" spans="1:23">
      <c r="A35" s="23" t="s">
        <v>243</v>
      </c>
      <c r="B35" s="112" t="s">
        <v>249</v>
      </c>
      <c r="C35" s="23" t="s">
        <v>250</v>
      </c>
      <c r="D35" s="23" t="s">
        <v>45</v>
      </c>
      <c r="E35" s="23" t="s">
        <v>86</v>
      </c>
      <c r="F35" s="23" t="s">
        <v>87</v>
      </c>
      <c r="G35" s="23" t="s">
        <v>209</v>
      </c>
      <c r="H35" s="23" t="s">
        <v>210</v>
      </c>
      <c r="I35" s="113">
        <v>8090.88</v>
      </c>
      <c r="J35" s="113"/>
      <c r="K35" s="113"/>
      <c r="L35" s="113"/>
      <c r="M35" s="113"/>
      <c r="N35" s="113">
        <v>8090.88</v>
      </c>
      <c r="O35" s="113"/>
      <c r="P35" s="113"/>
      <c r="Q35" s="113"/>
      <c r="R35" s="113"/>
      <c r="S35" s="113"/>
      <c r="T35" s="113"/>
      <c r="U35" s="89"/>
      <c r="V35" s="113"/>
      <c r="W35" s="113"/>
    </row>
    <row r="36" ht="32.9" customHeight="1" spans="1:23">
      <c r="A36" s="23"/>
      <c r="B36" s="23"/>
      <c r="C36" s="23" t="s">
        <v>232</v>
      </c>
      <c r="D36" s="23"/>
      <c r="E36" s="23"/>
      <c r="F36" s="23"/>
      <c r="G36" s="23"/>
      <c r="H36" s="23"/>
      <c r="I36" s="113">
        <v>60000</v>
      </c>
      <c r="J36" s="113"/>
      <c r="K36" s="113"/>
      <c r="L36" s="113"/>
      <c r="M36" s="113"/>
      <c r="N36" s="113"/>
      <c r="O36" s="113"/>
      <c r="P36" s="113"/>
      <c r="Q36" s="113"/>
      <c r="R36" s="113">
        <v>60000</v>
      </c>
      <c r="S36" s="113">
        <v>60000</v>
      </c>
      <c r="T36" s="113"/>
      <c r="U36" s="89"/>
      <c r="V36" s="113"/>
      <c r="W36" s="113"/>
    </row>
    <row r="37" ht="32.9" customHeight="1" spans="1:23">
      <c r="A37" s="23" t="s">
        <v>154</v>
      </c>
      <c r="B37" s="112" t="s">
        <v>231</v>
      </c>
      <c r="C37" s="23" t="s">
        <v>232</v>
      </c>
      <c r="D37" s="23" t="s">
        <v>45</v>
      </c>
      <c r="E37" s="23" t="s">
        <v>90</v>
      </c>
      <c r="F37" s="23" t="s">
        <v>91</v>
      </c>
      <c r="G37" s="23" t="s">
        <v>157</v>
      </c>
      <c r="H37" s="23" t="s">
        <v>158</v>
      </c>
      <c r="I37" s="113">
        <v>60000</v>
      </c>
      <c r="J37" s="113"/>
      <c r="K37" s="113"/>
      <c r="L37" s="113"/>
      <c r="M37" s="113"/>
      <c r="N37" s="113"/>
      <c r="O37" s="113"/>
      <c r="P37" s="113"/>
      <c r="Q37" s="113"/>
      <c r="R37" s="113">
        <v>60000</v>
      </c>
      <c r="S37" s="113">
        <v>60000</v>
      </c>
      <c r="T37" s="113"/>
      <c r="U37" s="89"/>
      <c r="V37" s="113"/>
      <c r="W37" s="113"/>
    </row>
    <row r="38" ht="32.9" customHeight="1" spans="1:23">
      <c r="A38" s="23"/>
      <c r="B38" s="23"/>
      <c r="C38" s="23" t="s">
        <v>251</v>
      </c>
      <c r="D38" s="23"/>
      <c r="E38" s="23"/>
      <c r="F38" s="23"/>
      <c r="G38" s="23"/>
      <c r="H38" s="23"/>
      <c r="I38" s="113">
        <v>500000</v>
      </c>
      <c r="J38" s="113"/>
      <c r="K38" s="113"/>
      <c r="L38" s="113"/>
      <c r="M38" s="113"/>
      <c r="N38" s="113"/>
      <c r="O38" s="113"/>
      <c r="P38" s="113"/>
      <c r="Q38" s="113"/>
      <c r="R38" s="113">
        <v>500000</v>
      </c>
      <c r="S38" s="113">
        <v>500000</v>
      </c>
      <c r="T38" s="113"/>
      <c r="U38" s="89"/>
      <c r="V38" s="113"/>
      <c r="W38" s="113"/>
    </row>
    <row r="39" ht="32.9" customHeight="1" spans="1:23">
      <c r="A39" s="23" t="s">
        <v>179</v>
      </c>
      <c r="B39" s="112" t="s">
        <v>252</v>
      </c>
      <c r="C39" s="23" t="s">
        <v>251</v>
      </c>
      <c r="D39" s="23" t="s">
        <v>45</v>
      </c>
      <c r="E39" s="23" t="s">
        <v>90</v>
      </c>
      <c r="F39" s="23" t="s">
        <v>91</v>
      </c>
      <c r="G39" s="23" t="s">
        <v>253</v>
      </c>
      <c r="H39" s="23" t="s">
        <v>254</v>
      </c>
      <c r="I39" s="113">
        <v>500000</v>
      </c>
      <c r="J39" s="113"/>
      <c r="K39" s="113"/>
      <c r="L39" s="113"/>
      <c r="M39" s="113"/>
      <c r="N39" s="113"/>
      <c r="O39" s="113"/>
      <c r="P39" s="113"/>
      <c r="Q39" s="113"/>
      <c r="R39" s="113">
        <v>500000</v>
      </c>
      <c r="S39" s="113">
        <v>500000</v>
      </c>
      <c r="T39" s="113"/>
      <c r="U39" s="89"/>
      <c r="V39" s="113"/>
      <c r="W39" s="113"/>
    </row>
    <row r="40" ht="32.9" customHeight="1" spans="1:23">
      <c r="A40" s="23"/>
      <c r="B40" s="23"/>
      <c r="C40" s="23" t="s">
        <v>255</v>
      </c>
      <c r="D40" s="23"/>
      <c r="E40" s="23"/>
      <c r="F40" s="23"/>
      <c r="G40" s="23"/>
      <c r="H40" s="23"/>
      <c r="I40" s="113">
        <v>200000</v>
      </c>
      <c r="J40" s="113">
        <v>200000</v>
      </c>
      <c r="K40" s="113">
        <v>200000</v>
      </c>
      <c r="L40" s="113"/>
      <c r="M40" s="113"/>
      <c r="N40" s="113"/>
      <c r="O40" s="113"/>
      <c r="P40" s="113"/>
      <c r="Q40" s="113"/>
      <c r="R40" s="113"/>
      <c r="S40" s="113"/>
      <c r="T40" s="113"/>
      <c r="U40" s="89"/>
      <c r="V40" s="113"/>
      <c r="W40" s="113"/>
    </row>
    <row r="41" ht="32.9" customHeight="1" spans="1:23">
      <c r="A41" s="23" t="s">
        <v>256</v>
      </c>
      <c r="B41" s="112" t="s">
        <v>257</v>
      </c>
      <c r="C41" s="23" t="s">
        <v>255</v>
      </c>
      <c r="D41" s="23" t="s">
        <v>45</v>
      </c>
      <c r="E41" s="23" t="s">
        <v>88</v>
      </c>
      <c r="F41" s="23" t="s">
        <v>89</v>
      </c>
      <c r="G41" s="23" t="s">
        <v>199</v>
      </c>
      <c r="H41" s="23" t="s">
        <v>200</v>
      </c>
      <c r="I41" s="113">
        <v>200000</v>
      </c>
      <c r="J41" s="113">
        <v>200000</v>
      </c>
      <c r="K41" s="113">
        <v>200000</v>
      </c>
      <c r="L41" s="113"/>
      <c r="M41" s="113"/>
      <c r="N41" s="113"/>
      <c r="O41" s="113"/>
      <c r="P41" s="113"/>
      <c r="Q41" s="113"/>
      <c r="R41" s="113"/>
      <c r="S41" s="113"/>
      <c r="T41" s="113"/>
      <c r="U41" s="89"/>
      <c r="V41" s="113"/>
      <c r="W41" s="113"/>
    </row>
    <row r="42" ht="32.9" customHeight="1" spans="1:23">
      <c r="A42" s="23"/>
      <c r="B42" s="23"/>
      <c r="C42" s="23" t="s">
        <v>250</v>
      </c>
      <c r="D42" s="23"/>
      <c r="E42" s="23"/>
      <c r="F42" s="23"/>
      <c r="G42" s="23"/>
      <c r="H42" s="23"/>
      <c r="I42" s="113">
        <v>8410000</v>
      </c>
      <c r="J42" s="113">
        <v>8410000</v>
      </c>
      <c r="K42" s="113">
        <v>8410000</v>
      </c>
      <c r="L42" s="113"/>
      <c r="M42" s="113"/>
      <c r="N42" s="113"/>
      <c r="O42" s="113"/>
      <c r="P42" s="113"/>
      <c r="Q42" s="113"/>
      <c r="R42" s="113"/>
      <c r="S42" s="113"/>
      <c r="T42" s="113"/>
      <c r="U42" s="89"/>
      <c r="V42" s="113"/>
      <c r="W42" s="113"/>
    </row>
    <row r="43" ht="32.9" customHeight="1" spans="1:23">
      <c r="A43" s="23" t="s">
        <v>243</v>
      </c>
      <c r="B43" s="112" t="s">
        <v>249</v>
      </c>
      <c r="C43" s="23" t="s">
        <v>250</v>
      </c>
      <c r="D43" s="23" t="s">
        <v>45</v>
      </c>
      <c r="E43" s="23" t="s">
        <v>84</v>
      </c>
      <c r="F43" s="23" t="s">
        <v>85</v>
      </c>
      <c r="G43" s="23" t="s">
        <v>193</v>
      </c>
      <c r="H43" s="23" t="s">
        <v>194</v>
      </c>
      <c r="I43" s="113">
        <v>26400</v>
      </c>
      <c r="J43" s="113">
        <v>26400</v>
      </c>
      <c r="K43" s="113">
        <v>26400</v>
      </c>
      <c r="L43" s="113"/>
      <c r="M43" s="113"/>
      <c r="N43" s="113"/>
      <c r="O43" s="113"/>
      <c r="P43" s="113"/>
      <c r="Q43" s="113"/>
      <c r="R43" s="113"/>
      <c r="S43" s="113"/>
      <c r="T43" s="113"/>
      <c r="U43" s="89"/>
      <c r="V43" s="113"/>
      <c r="W43" s="113"/>
    </row>
    <row r="44" ht="32.9" customHeight="1" spans="1:23">
      <c r="A44" s="23" t="s">
        <v>243</v>
      </c>
      <c r="B44" s="112" t="s">
        <v>249</v>
      </c>
      <c r="C44" s="23" t="s">
        <v>250</v>
      </c>
      <c r="D44" s="23" t="s">
        <v>45</v>
      </c>
      <c r="E44" s="23" t="s">
        <v>84</v>
      </c>
      <c r="F44" s="23" t="s">
        <v>85</v>
      </c>
      <c r="G44" s="23" t="s">
        <v>205</v>
      </c>
      <c r="H44" s="23" t="s">
        <v>206</v>
      </c>
      <c r="I44" s="113">
        <v>38700</v>
      </c>
      <c r="J44" s="113">
        <v>38700</v>
      </c>
      <c r="K44" s="113">
        <v>38700</v>
      </c>
      <c r="L44" s="113"/>
      <c r="M44" s="113"/>
      <c r="N44" s="113"/>
      <c r="O44" s="113"/>
      <c r="P44" s="113"/>
      <c r="Q44" s="113"/>
      <c r="R44" s="113"/>
      <c r="S44" s="113"/>
      <c r="T44" s="113"/>
      <c r="U44" s="89"/>
      <c r="V44" s="113"/>
      <c r="W44" s="113"/>
    </row>
    <row r="45" ht="32.9" customHeight="1" spans="1:23">
      <c r="A45" s="23" t="s">
        <v>243</v>
      </c>
      <c r="B45" s="112" t="s">
        <v>249</v>
      </c>
      <c r="C45" s="23" t="s">
        <v>250</v>
      </c>
      <c r="D45" s="23" t="s">
        <v>45</v>
      </c>
      <c r="E45" s="23" t="s">
        <v>84</v>
      </c>
      <c r="F45" s="23" t="s">
        <v>85</v>
      </c>
      <c r="G45" s="23" t="s">
        <v>207</v>
      </c>
      <c r="H45" s="23" t="s">
        <v>208</v>
      </c>
      <c r="I45" s="113">
        <v>40000</v>
      </c>
      <c r="J45" s="113">
        <v>40000</v>
      </c>
      <c r="K45" s="113">
        <v>40000</v>
      </c>
      <c r="L45" s="113"/>
      <c r="M45" s="113"/>
      <c r="N45" s="113"/>
      <c r="O45" s="113"/>
      <c r="P45" s="113"/>
      <c r="Q45" s="113"/>
      <c r="R45" s="113"/>
      <c r="S45" s="113"/>
      <c r="T45" s="113"/>
      <c r="U45" s="89"/>
      <c r="V45" s="113"/>
      <c r="W45" s="113"/>
    </row>
    <row r="46" ht="32.9" customHeight="1" spans="1:23">
      <c r="A46" s="23" t="s">
        <v>243</v>
      </c>
      <c r="B46" s="112" t="s">
        <v>249</v>
      </c>
      <c r="C46" s="23" t="s">
        <v>250</v>
      </c>
      <c r="D46" s="23" t="s">
        <v>45</v>
      </c>
      <c r="E46" s="23" t="s">
        <v>84</v>
      </c>
      <c r="F46" s="23" t="s">
        <v>85</v>
      </c>
      <c r="G46" s="23" t="s">
        <v>215</v>
      </c>
      <c r="H46" s="23" t="s">
        <v>216</v>
      </c>
      <c r="I46" s="113">
        <v>157700</v>
      </c>
      <c r="J46" s="113">
        <v>157700</v>
      </c>
      <c r="K46" s="113">
        <v>157700</v>
      </c>
      <c r="L46" s="113"/>
      <c r="M46" s="113"/>
      <c r="N46" s="113"/>
      <c r="O46" s="113"/>
      <c r="P46" s="113"/>
      <c r="Q46" s="113"/>
      <c r="R46" s="113"/>
      <c r="S46" s="113"/>
      <c r="T46" s="113"/>
      <c r="U46" s="89"/>
      <c r="V46" s="113"/>
      <c r="W46" s="113"/>
    </row>
    <row r="47" ht="32.9" customHeight="1" spans="1:23">
      <c r="A47" s="23" t="s">
        <v>243</v>
      </c>
      <c r="B47" s="112" t="s">
        <v>249</v>
      </c>
      <c r="C47" s="23" t="s">
        <v>250</v>
      </c>
      <c r="D47" s="23" t="s">
        <v>45</v>
      </c>
      <c r="E47" s="23" t="s">
        <v>84</v>
      </c>
      <c r="F47" s="23" t="s">
        <v>85</v>
      </c>
      <c r="G47" s="23" t="s">
        <v>221</v>
      </c>
      <c r="H47" s="23" t="s">
        <v>222</v>
      </c>
      <c r="I47" s="113">
        <v>79200</v>
      </c>
      <c r="J47" s="113">
        <v>79200</v>
      </c>
      <c r="K47" s="113">
        <v>79200</v>
      </c>
      <c r="L47" s="113"/>
      <c r="M47" s="113"/>
      <c r="N47" s="113"/>
      <c r="O47" s="113"/>
      <c r="P47" s="113"/>
      <c r="Q47" s="113"/>
      <c r="R47" s="113"/>
      <c r="S47" s="113"/>
      <c r="T47" s="113"/>
      <c r="U47" s="89"/>
      <c r="V47" s="113"/>
      <c r="W47" s="113"/>
    </row>
    <row r="48" ht="32.9" customHeight="1" spans="1:23">
      <c r="A48" s="23" t="s">
        <v>243</v>
      </c>
      <c r="B48" s="112" t="s">
        <v>249</v>
      </c>
      <c r="C48" s="23" t="s">
        <v>250</v>
      </c>
      <c r="D48" s="23" t="s">
        <v>45</v>
      </c>
      <c r="E48" s="23" t="s">
        <v>84</v>
      </c>
      <c r="F48" s="23" t="s">
        <v>85</v>
      </c>
      <c r="G48" s="23" t="s">
        <v>227</v>
      </c>
      <c r="H48" s="23" t="s">
        <v>228</v>
      </c>
      <c r="I48" s="113">
        <v>60000</v>
      </c>
      <c r="J48" s="113">
        <v>60000</v>
      </c>
      <c r="K48" s="113">
        <v>60000</v>
      </c>
      <c r="L48" s="113"/>
      <c r="M48" s="113"/>
      <c r="N48" s="113"/>
      <c r="O48" s="113"/>
      <c r="P48" s="113"/>
      <c r="Q48" s="113"/>
      <c r="R48" s="113"/>
      <c r="S48" s="113"/>
      <c r="T48" s="113"/>
      <c r="U48" s="89"/>
      <c r="V48" s="113"/>
      <c r="W48" s="113"/>
    </row>
    <row r="49" ht="32.9" customHeight="1" spans="1:23">
      <c r="A49" s="23" t="s">
        <v>243</v>
      </c>
      <c r="B49" s="112" t="s">
        <v>249</v>
      </c>
      <c r="C49" s="23" t="s">
        <v>250</v>
      </c>
      <c r="D49" s="23" t="s">
        <v>45</v>
      </c>
      <c r="E49" s="23" t="s">
        <v>84</v>
      </c>
      <c r="F49" s="23" t="s">
        <v>85</v>
      </c>
      <c r="G49" s="23" t="s">
        <v>229</v>
      </c>
      <c r="H49" s="23" t="s">
        <v>230</v>
      </c>
      <c r="I49" s="113">
        <v>98000</v>
      </c>
      <c r="J49" s="113">
        <v>98000</v>
      </c>
      <c r="K49" s="113">
        <v>98000</v>
      </c>
      <c r="L49" s="113"/>
      <c r="M49" s="113"/>
      <c r="N49" s="113"/>
      <c r="O49" s="113"/>
      <c r="P49" s="113"/>
      <c r="Q49" s="113"/>
      <c r="R49" s="113"/>
      <c r="S49" s="113"/>
      <c r="T49" s="113"/>
      <c r="U49" s="89"/>
      <c r="V49" s="113"/>
      <c r="W49" s="113"/>
    </row>
    <row r="50" ht="32.9" customHeight="1" spans="1:23">
      <c r="A50" s="23" t="s">
        <v>243</v>
      </c>
      <c r="B50" s="112" t="s">
        <v>249</v>
      </c>
      <c r="C50" s="23" t="s">
        <v>250</v>
      </c>
      <c r="D50" s="23" t="s">
        <v>45</v>
      </c>
      <c r="E50" s="23" t="s">
        <v>86</v>
      </c>
      <c r="F50" s="23" t="s">
        <v>87</v>
      </c>
      <c r="G50" s="23" t="s">
        <v>193</v>
      </c>
      <c r="H50" s="23" t="s">
        <v>194</v>
      </c>
      <c r="I50" s="113">
        <v>23100</v>
      </c>
      <c r="J50" s="113">
        <v>23100</v>
      </c>
      <c r="K50" s="113">
        <v>23100</v>
      </c>
      <c r="L50" s="113"/>
      <c r="M50" s="113"/>
      <c r="N50" s="113"/>
      <c r="O50" s="113"/>
      <c r="P50" s="113"/>
      <c r="Q50" s="113"/>
      <c r="R50" s="113"/>
      <c r="S50" s="113"/>
      <c r="T50" s="113"/>
      <c r="U50" s="89"/>
      <c r="V50" s="113"/>
      <c r="W50" s="113"/>
    </row>
    <row r="51" ht="32.9" customHeight="1" spans="1:23">
      <c r="A51" s="23" t="s">
        <v>243</v>
      </c>
      <c r="B51" s="112" t="s">
        <v>249</v>
      </c>
      <c r="C51" s="23" t="s">
        <v>250</v>
      </c>
      <c r="D51" s="23" t="s">
        <v>45</v>
      </c>
      <c r="E51" s="23" t="s">
        <v>86</v>
      </c>
      <c r="F51" s="23" t="s">
        <v>87</v>
      </c>
      <c r="G51" s="23" t="s">
        <v>201</v>
      </c>
      <c r="H51" s="23" t="s">
        <v>202</v>
      </c>
      <c r="I51" s="113">
        <v>4000</v>
      </c>
      <c r="J51" s="113">
        <v>4000</v>
      </c>
      <c r="K51" s="113">
        <v>4000</v>
      </c>
      <c r="L51" s="113"/>
      <c r="M51" s="113"/>
      <c r="N51" s="113"/>
      <c r="O51" s="113"/>
      <c r="P51" s="113"/>
      <c r="Q51" s="113"/>
      <c r="R51" s="113"/>
      <c r="S51" s="113"/>
      <c r="T51" s="113"/>
      <c r="U51" s="89"/>
      <c r="V51" s="113"/>
      <c r="W51" s="113"/>
    </row>
    <row r="52" ht="32.9" customHeight="1" spans="1:23">
      <c r="A52" s="23" t="s">
        <v>243</v>
      </c>
      <c r="B52" s="112" t="s">
        <v>249</v>
      </c>
      <c r="C52" s="23" t="s">
        <v>250</v>
      </c>
      <c r="D52" s="23" t="s">
        <v>45</v>
      </c>
      <c r="E52" s="23" t="s">
        <v>86</v>
      </c>
      <c r="F52" s="23" t="s">
        <v>87</v>
      </c>
      <c r="G52" s="23" t="s">
        <v>205</v>
      </c>
      <c r="H52" s="23" t="s">
        <v>206</v>
      </c>
      <c r="I52" s="113">
        <v>359480</v>
      </c>
      <c r="J52" s="113">
        <v>359480</v>
      </c>
      <c r="K52" s="113">
        <v>359480</v>
      </c>
      <c r="L52" s="113"/>
      <c r="M52" s="113"/>
      <c r="N52" s="113"/>
      <c r="O52" s="113"/>
      <c r="P52" s="113"/>
      <c r="Q52" s="113"/>
      <c r="R52" s="113"/>
      <c r="S52" s="113"/>
      <c r="T52" s="113"/>
      <c r="U52" s="89"/>
      <c r="V52" s="113"/>
      <c r="W52" s="113"/>
    </row>
    <row r="53" ht="32.9" customHeight="1" spans="1:23">
      <c r="A53" s="23" t="s">
        <v>243</v>
      </c>
      <c r="B53" s="112" t="s">
        <v>249</v>
      </c>
      <c r="C53" s="23" t="s">
        <v>250</v>
      </c>
      <c r="D53" s="23" t="s">
        <v>45</v>
      </c>
      <c r="E53" s="23" t="s">
        <v>86</v>
      </c>
      <c r="F53" s="23" t="s">
        <v>87</v>
      </c>
      <c r="G53" s="23" t="s">
        <v>207</v>
      </c>
      <c r="H53" s="23" t="s">
        <v>208</v>
      </c>
      <c r="I53" s="113">
        <v>100000</v>
      </c>
      <c r="J53" s="113">
        <v>100000</v>
      </c>
      <c r="K53" s="113">
        <v>100000</v>
      </c>
      <c r="L53" s="113"/>
      <c r="M53" s="113"/>
      <c r="N53" s="113"/>
      <c r="O53" s="113"/>
      <c r="P53" s="113"/>
      <c r="Q53" s="113"/>
      <c r="R53" s="113"/>
      <c r="S53" s="113"/>
      <c r="T53" s="113"/>
      <c r="U53" s="89"/>
      <c r="V53" s="113"/>
      <c r="W53" s="113"/>
    </row>
    <row r="54" ht="32.9" customHeight="1" spans="1:23">
      <c r="A54" s="23" t="s">
        <v>243</v>
      </c>
      <c r="B54" s="112" t="s">
        <v>249</v>
      </c>
      <c r="C54" s="23" t="s">
        <v>250</v>
      </c>
      <c r="D54" s="23" t="s">
        <v>45</v>
      </c>
      <c r="E54" s="23" t="s">
        <v>86</v>
      </c>
      <c r="F54" s="23" t="s">
        <v>87</v>
      </c>
      <c r="G54" s="23" t="s">
        <v>209</v>
      </c>
      <c r="H54" s="23" t="s">
        <v>210</v>
      </c>
      <c r="I54" s="113">
        <v>170000</v>
      </c>
      <c r="J54" s="113">
        <v>170000</v>
      </c>
      <c r="K54" s="113">
        <v>170000</v>
      </c>
      <c r="L54" s="113"/>
      <c r="M54" s="113"/>
      <c r="N54" s="113"/>
      <c r="O54" s="113"/>
      <c r="P54" s="113"/>
      <c r="Q54" s="113"/>
      <c r="R54" s="113"/>
      <c r="S54" s="113"/>
      <c r="T54" s="113"/>
      <c r="U54" s="89"/>
      <c r="V54" s="113"/>
      <c r="W54" s="113"/>
    </row>
    <row r="55" ht="32.9" customHeight="1" spans="1:23">
      <c r="A55" s="23" t="s">
        <v>243</v>
      </c>
      <c r="B55" s="112" t="s">
        <v>249</v>
      </c>
      <c r="C55" s="23" t="s">
        <v>250</v>
      </c>
      <c r="D55" s="23" t="s">
        <v>45</v>
      </c>
      <c r="E55" s="23" t="s">
        <v>86</v>
      </c>
      <c r="F55" s="23" t="s">
        <v>87</v>
      </c>
      <c r="G55" s="23" t="s">
        <v>215</v>
      </c>
      <c r="H55" s="23" t="s">
        <v>216</v>
      </c>
      <c r="I55" s="113">
        <v>3702020</v>
      </c>
      <c r="J55" s="113">
        <v>3702020</v>
      </c>
      <c r="K55" s="113">
        <v>3702020</v>
      </c>
      <c r="L55" s="113"/>
      <c r="M55" s="113"/>
      <c r="N55" s="113"/>
      <c r="O55" s="113"/>
      <c r="P55" s="113"/>
      <c r="Q55" s="113"/>
      <c r="R55" s="113"/>
      <c r="S55" s="113"/>
      <c r="T55" s="113"/>
      <c r="U55" s="89"/>
      <c r="V55" s="113"/>
      <c r="W55" s="113"/>
    </row>
    <row r="56" ht="32.9" customHeight="1" spans="1:23">
      <c r="A56" s="23" t="s">
        <v>243</v>
      </c>
      <c r="B56" s="112" t="s">
        <v>249</v>
      </c>
      <c r="C56" s="23" t="s">
        <v>250</v>
      </c>
      <c r="D56" s="23" t="s">
        <v>45</v>
      </c>
      <c r="E56" s="23" t="s">
        <v>86</v>
      </c>
      <c r="F56" s="23" t="s">
        <v>87</v>
      </c>
      <c r="G56" s="23" t="s">
        <v>219</v>
      </c>
      <c r="H56" s="23" t="s">
        <v>220</v>
      </c>
      <c r="I56" s="113">
        <v>875000</v>
      </c>
      <c r="J56" s="113">
        <v>875000</v>
      </c>
      <c r="K56" s="113">
        <v>875000</v>
      </c>
      <c r="L56" s="113"/>
      <c r="M56" s="113"/>
      <c r="N56" s="113"/>
      <c r="O56" s="113"/>
      <c r="P56" s="113"/>
      <c r="Q56" s="113"/>
      <c r="R56" s="113"/>
      <c r="S56" s="113"/>
      <c r="T56" s="113"/>
      <c r="U56" s="89"/>
      <c r="V56" s="113"/>
      <c r="W56" s="113"/>
    </row>
    <row r="57" ht="32.9" customHeight="1" spans="1:23">
      <c r="A57" s="23" t="s">
        <v>243</v>
      </c>
      <c r="B57" s="112" t="s">
        <v>249</v>
      </c>
      <c r="C57" s="23" t="s">
        <v>250</v>
      </c>
      <c r="D57" s="23" t="s">
        <v>45</v>
      </c>
      <c r="E57" s="23" t="s">
        <v>86</v>
      </c>
      <c r="F57" s="23" t="s">
        <v>87</v>
      </c>
      <c r="G57" s="23" t="s">
        <v>221</v>
      </c>
      <c r="H57" s="23" t="s">
        <v>222</v>
      </c>
      <c r="I57" s="113">
        <v>211200</v>
      </c>
      <c r="J57" s="113">
        <v>211200</v>
      </c>
      <c r="K57" s="113">
        <v>211200</v>
      </c>
      <c r="L57" s="113"/>
      <c r="M57" s="113"/>
      <c r="N57" s="113"/>
      <c r="O57" s="113"/>
      <c r="P57" s="113"/>
      <c r="Q57" s="113"/>
      <c r="R57" s="113"/>
      <c r="S57" s="113"/>
      <c r="T57" s="113"/>
      <c r="U57" s="89"/>
      <c r="V57" s="113"/>
      <c r="W57" s="113"/>
    </row>
    <row r="58" ht="32.9" customHeight="1" spans="1:23">
      <c r="A58" s="23" t="s">
        <v>243</v>
      </c>
      <c r="B58" s="112" t="s">
        <v>249</v>
      </c>
      <c r="C58" s="23" t="s">
        <v>250</v>
      </c>
      <c r="D58" s="23" t="s">
        <v>45</v>
      </c>
      <c r="E58" s="23" t="s">
        <v>86</v>
      </c>
      <c r="F58" s="23" t="s">
        <v>87</v>
      </c>
      <c r="G58" s="23" t="s">
        <v>227</v>
      </c>
      <c r="H58" s="23" t="s">
        <v>228</v>
      </c>
      <c r="I58" s="113">
        <v>990200</v>
      </c>
      <c r="J58" s="113">
        <v>990200</v>
      </c>
      <c r="K58" s="113">
        <v>990200</v>
      </c>
      <c r="L58" s="113"/>
      <c r="M58" s="113"/>
      <c r="N58" s="113"/>
      <c r="O58" s="113"/>
      <c r="P58" s="113"/>
      <c r="Q58" s="113"/>
      <c r="R58" s="113"/>
      <c r="S58" s="113"/>
      <c r="T58" s="113"/>
      <c r="U58" s="89"/>
      <c r="V58" s="113"/>
      <c r="W58" s="113"/>
    </row>
    <row r="59" ht="32.9" customHeight="1" spans="1:23">
      <c r="A59" s="23" t="s">
        <v>243</v>
      </c>
      <c r="B59" s="112" t="s">
        <v>249</v>
      </c>
      <c r="C59" s="23" t="s">
        <v>250</v>
      </c>
      <c r="D59" s="23" t="s">
        <v>45</v>
      </c>
      <c r="E59" s="23" t="s">
        <v>86</v>
      </c>
      <c r="F59" s="23" t="s">
        <v>87</v>
      </c>
      <c r="G59" s="23" t="s">
        <v>229</v>
      </c>
      <c r="H59" s="23" t="s">
        <v>230</v>
      </c>
      <c r="I59" s="113">
        <v>1475000</v>
      </c>
      <c r="J59" s="113">
        <v>1475000</v>
      </c>
      <c r="K59" s="113">
        <v>1475000</v>
      </c>
      <c r="L59" s="113"/>
      <c r="M59" s="113"/>
      <c r="N59" s="113"/>
      <c r="O59" s="113"/>
      <c r="P59" s="113"/>
      <c r="Q59" s="113"/>
      <c r="R59" s="113"/>
      <c r="S59" s="113"/>
      <c r="T59" s="113"/>
      <c r="U59" s="89"/>
      <c r="V59" s="113"/>
      <c r="W59" s="113"/>
    </row>
    <row r="60" ht="18.75" customHeight="1" spans="1:23">
      <c r="A60" s="31" t="s">
        <v>104</v>
      </c>
      <c r="B60" s="32"/>
      <c r="C60" s="32"/>
      <c r="D60" s="32"/>
      <c r="E60" s="32"/>
      <c r="F60" s="32"/>
      <c r="G60" s="32"/>
      <c r="H60" s="33"/>
      <c r="I60" s="113">
        <v>38069140.73</v>
      </c>
      <c r="J60" s="113">
        <v>36338225</v>
      </c>
      <c r="K60" s="113">
        <v>35627985</v>
      </c>
      <c r="L60" s="113"/>
      <c r="M60" s="113"/>
      <c r="N60" s="113">
        <v>270915.73</v>
      </c>
      <c r="O60" s="113"/>
      <c r="P60" s="113"/>
      <c r="Q60" s="113"/>
      <c r="R60" s="113">
        <v>1460000</v>
      </c>
      <c r="S60" s="113">
        <v>1460000</v>
      </c>
      <c r="T60" s="113"/>
      <c r="U60" s="89"/>
      <c r="V60" s="113"/>
      <c r="W60" s="113"/>
    </row>
  </sheetData>
  <mergeCells count="28">
    <mergeCell ref="A2:W2"/>
    <mergeCell ref="A3:I3"/>
    <mergeCell ref="J4:M4"/>
    <mergeCell ref="N4:P4"/>
    <mergeCell ref="R4:W4"/>
    <mergeCell ref="J5:K5"/>
    <mergeCell ref="A60:H6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4"/>
  <sheetViews>
    <sheetView showZeros="0" tabSelected="1" topLeftCell="A57" workbookViewId="0">
      <selection activeCell="D78" sqref="D78"/>
    </sheetView>
  </sheetViews>
  <sheetFormatPr defaultColWidth="9.14166666666667" defaultRowHeight="12" customHeight="1"/>
  <cols>
    <col min="1" max="1" width="31.3916666666667"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40.5333333333333" customWidth="1"/>
  </cols>
  <sheetData>
    <row r="1" customHeight="1" spans="1:10">
      <c r="J1" s="45" t="s">
        <v>258</v>
      </c>
    </row>
    <row r="2" ht="28.5" customHeight="1" spans="1:10">
      <c r="A2" s="46" t="s">
        <v>259</v>
      </c>
      <c r="B2" s="27"/>
      <c r="C2" s="27"/>
      <c r="D2" s="27"/>
      <c r="E2" s="27"/>
      <c r="F2" s="47"/>
      <c r="G2" s="27"/>
      <c r="H2" s="47"/>
      <c r="I2" s="47"/>
      <c r="J2" s="27"/>
    </row>
    <row r="3" ht="15" customHeight="1" spans="1:10">
      <c r="A3" s="4" t="str">
        <f>"单位名称："&amp;"云南省遥感中心"</f>
        <v>单位名称：云南省遥感中心</v>
      </c>
    </row>
    <row r="4" ht="14.25" customHeight="1" spans="1:10">
      <c r="A4" s="48" t="s">
        <v>260</v>
      </c>
      <c r="B4" s="48" t="s">
        <v>261</v>
      </c>
      <c r="C4" s="48" t="s">
        <v>262</v>
      </c>
      <c r="D4" s="48" t="s">
        <v>263</v>
      </c>
      <c r="E4" s="48" t="s">
        <v>264</v>
      </c>
      <c r="F4" s="49" t="s">
        <v>265</v>
      </c>
      <c r="G4" s="48" t="s">
        <v>266</v>
      </c>
      <c r="H4" s="49" t="s">
        <v>267</v>
      </c>
      <c r="I4" s="49" t="s">
        <v>268</v>
      </c>
      <c r="J4" s="48" t="s">
        <v>269</v>
      </c>
    </row>
    <row r="5" ht="14.25" customHeight="1" spans="1:10">
      <c r="A5" s="48">
        <v>1</v>
      </c>
      <c r="B5" s="48">
        <v>2</v>
      </c>
      <c r="C5" s="48">
        <v>3</v>
      </c>
      <c r="D5" s="48">
        <v>4</v>
      </c>
      <c r="E5" s="48">
        <v>5</v>
      </c>
      <c r="F5" s="49">
        <v>6</v>
      </c>
      <c r="G5" s="48">
        <v>7</v>
      </c>
      <c r="H5" s="49">
        <v>8</v>
      </c>
      <c r="I5" s="49">
        <v>9</v>
      </c>
      <c r="J5" s="48">
        <v>10</v>
      </c>
    </row>
    <row r="6" ht="17.3" customHeight="1" spans="1:10">
      <c r="A6" s="50" t="s">
        <v>45</v>
      </c>
      <c r="B6" s="51"/>
      <c r="C6" s="51"/>
      <c r="D6" s="51"/>
      <c r="E6" s="52"/>
      <c r="F6" s="53"/>
      <c r="G6" s="52"/>
      <c r="H6" s="53"/>
      <c r="I6" s="53"/>
      <c r="J6" s="52"/>
    </row>
    <row r="7" ht="47.3" customHeight="1" spans="1:10">
      <c r="A7" s="107" t="s">
        <v>239</v>
      </c>
      <c r="B7" s="54" t="s">
        <v>270</v>
      </c>
      <c r="C7" s="54" t="s">
        <v>271</v>
      </c>
      <c r="D7" s="54" t="s">
        <v>272</v>
      </c>
      <c r="E7" s="50" t="s">
        <v>273</v>
      </c>
      <c r="F7" s="54" t="s">
        <v>274</v>
      </c>
      <c r="G7" s="50" t="s">
        <v>275</v>
      </c>
      <c r="H7" s="54" t="s">
        <v>276</v>
      </c>
      <c r="I7" s="54" t="s">
        <v>277</v>
      </c>
      <c r="J7" s="55" t="s">
        <v>278</v>
      </c>
    </row>
    <row r="8" ht="47.3" customHeight="1" spans="1:10">
      <c r="A8" s="107" t="s">
        <v>239</v>
      </c>
      <c r="B8" s="54" t="s">
        <v>270</v>
      </c>
      <c r="C8" s="54" t="s">
        <v>271</v>
      </c>
      <c r="D8" s="54" t="s">
        <v>272</v>
      </c>
      <c r="E8" s="50" t="s">
        <v>279</v>
      </c>
      <c r="F8" s="54" t="s">
        <v>274</v>
      </c>
      <c r="G8" s="50" t="s">
        <v>280</v>
      </c>
      <c r="H8" s="54" t="s">
        <v>281</v>
      </c>
      <c r="I8" s="54" t="s">
        <v>277</v>
      </c>
      <c r="J8" s="55" t="s">
        <v>282</v>
      </c>
    </row>
    <row r="9" ht="47.3" customHeight="1" spans="1:10">
      <c r="A9" s="107" t="s">
        <v>239</v>
      </c>
      <c r="B9" s="54" t="s">
        <v>270</v>
      </c>
      <c r="C9" s="54" t="s">
        <v>271</v>
      </c>
      <c r="D9" s="54" t="s">
        <v>272</v>
      </c>
      <c r="E9" s="50" t="s">
        <v>283</v>
      </c>
      <c r="F9" s="54" t="s">
        <v>274</v>
      </c>
      <c r="G9" s="50" t="s">
        <v>284</v>
      </c>
      <c r="H9" s="54" t="s">
        <v>276</v>
      </c>
      <c r="I9" s="54" t="s">
        <v>277</v>
      </c>
      <c r="J9" s="55" t="s">
        <v>285</v>
      </c>
    </row>
    <row r="10" ht="47.3" customHeight="1" spans="1:10">
      <c r="A10" s="107" t="s">
        <v>239</v>
      </c>
      <c r="B10" s="54" t="s">
        <v>270</v>
      </c>
      <c r="C10" s="54" t="s">
        <v>271</v>
      </c>
      <c r="D10" s="54" t="s">
        <v>272</v>
      </c>
      <c r="E10" s="50" t="s">
        <v>286</v>
      </c>
      <c r="F10" s="54" t="s">
        <v>274</v>
      </c>
      <c r="G10" s="50" t="s">
        <v>275</v>
      </c>
      <c r="H10" s="54" t="s">
        <v>276</v>
      </c>
      <c r="I10" s="54" t="s">
        <v>277</v>
      </c>
      <c r="J10" s="55" t="s">
        <v>287</v>
      </c>
    </row>
    <row r="11" ht="47.3" customHeight="1" spans="1:10">
      <c r="A11" s="107" t="s">
        <v>239</v>
      </c>
      <c r="B11" s="54" t="s">
        <v>270</v>
      </c>
      <c r="C11" s="54" t="s">
        <v>271</v>
      </c>
      <c r="D11" s="54" t="s">
        <v>272</v>
      </c>
      <c r="E11" s="50" t="s">
        <v>288</v>
      </c>
      <c r="F11" s="54" t="s">
        <v>274</v>
      </c>
      <c r="G11" s="50" t="s">
        <v>289</v>
      </c>
      <c r="H11" s="54" t="s">
        <v>276</v>
      </c>
      <c r="I11" s="54" t="s">
        <v>277</v>
      </c>
      <c r="J11" s="55" t="s">
        <v>290</v>
      </c>
    </row>
    <row r="12" ht="47.3" customHeight="1" spans="1:10">
      <c r="A12" s="107" t="s">
        <v>239</v>
      </c>
      <c r="B12" s="54" t="s">
        <v>270</v>
      </c>
      <c r="C12" s="54" t="s">
        <v>271</v>
      </c>
      <c r="D12" s="54" t="s">
        <v>272</v>
      </c>
      <c r="E12" s="50" t="s">
        <v>291</v>
      </c>
      <c r="F12" s="54" t="s">
        <v>274</v>
      </c>
      <c r="G12" s="50" t="s">
        <v>292</v>
      </c>
      <c r="H12" s="54" t="s">
        <v>276</v>
      </c>
      <c r="I12" s="54" t="s">
        <v>277</v>
      </c>
      <c r="J12" s="55" t="s">
        <v>293</v>
      </c>
    </row>
    <row r="13" ht="47.3" customHeight="1" spans="1:10">
      <c r="A13" s="107" t="s">
        <v>239</v>
      </c>
      <c r="B13" s="54" t="s">
        <v>270</v>
      </c>
      <c r="C13" s="54" t="s">
        <v>271</v>
      </c>
      <c r="D13" s="54" t="s">
        <v>272</v>
      </c>
      <c r="E13" s="50" t="s">
        <v>294</v>
      </c>
      <c r="F13" s="54" t="s">
        <v>274</v>
      </c>
      <c r="G13" s="50" t="s">
        <v>295</v>
      </c>
      <c r="H13" s="54" t="s">
        <v>276</v>
      </c>
      <c r="I13" s="54" t="s">
        <v>277</v>
      </c>
      <c r="J13" s="55" t="s">
        <v>296</v>
      </c>
    </row>
    <row r="14" ht="47.3" customHeight="1" spans="1:10">
      <c r="A14" s="107" t="s">
        <v>239</v>
      </c>
      <c r="B14" s="54" t="s">
        <v>270</v>
      </c>
      <c r="C14" s="54" t="s">
        <v>271</v>
      </c>
      <c r="D14" s="54" t="s">
        <v>272</v>
      </c>
      <c r="E14" s="50" t="s">
        <v>297</v>
      </c>
      <c r="F14" s="54" t="s">
        <v>274</v>
      </c>
      <c r="G14" s="50" t="s">
        <v>298</v>
      </c>
      <c r="H14" s="54" t="s">
        <v>281</v>
      </c>
      <c r="I14" s="54" t="s">
        <v>277</v>
      </c>
      <c r="J14" s="55" t="s">
        <v>299</v>
      </c>
    </row>
    <row r="15" ht="47.3" customHeight="1" spans="1:10">
      <c r="A15" s="107" t="s">
        <v>239</v>
      </c>
      <c r="B15" s="54" t="s">
        <v>270</v>
      </c>
      <c r="C15" s="54" t="s">
        <v>271</v>
      </c>
      <c r="D15" s="54" t="s">
        <v>272</v>
      </c>
      <c r="E15" s="50" t="s">
        <v>300</v>
      </c>
      <c r="F15" s="54" t="s">
        <v>274</v>
      </c>
      <c r="G15" s="50" t="s">
        <v>301</v>
      </c>
      <c r="H15" s="54" t="s">
        <v>276</v>
      </c>
      <c r="I15" s="54" t="s">
        <v>277</v>
      </c>
      <c r="J15" s="55" t="s">
        <v>302</v>
      </c>
    </row>
    <row r="16" ht="47.3" customHeight="1" spans="1:10">
      <c r="A16" s="107" t="s">
        <v>239</v>
      </c>
      <c r="B16" s="54" t="s">
        <v>270</v>
      </c>
      <c r="C16" s="54" t="s">
        <v>271</v>
      </c>
      <c r="D16" s="54" t="s">
        <v>272</v>
      </c>
      <c r="E16" s="50" t="s">
        <v>303</v>
      </c>
      <c r="F16" s="54" t="s">
        <v>274</v>
      </c>
      <c r="G16" s="50" t="s">
        <v>304</v>
      </c>
      <c r="H16" s="54" t="s">
        <v>276</v>
      </c>
      <c r="I16" s="54" t="s">
        <v>277</v>
      </c>
      <c r="J16" s="55" t="s">
        <v>305</v>
      </c>
    </row>
    <row r="17" ht="47.3" customHeight="1" spans="1:10">
      <c r="A17" s="107" t="s">
        <v>239</v>
      </c>
      <c r="B17" s="54" t="s">
        <v>270</v>
      </c>
      <c r="C17" s="54" t="s">
        <v>271</v>
      </c>
      <c r="D17" s="54" t="s">
        <v>272</v>
      </c>
      <c r="E17" s="50" t="s">
        <v>306</v>
      </c>
      <c r="F17" s="54" t="s">
        <v>274</v>
      </c>
      <c r="G17" s="50" t="s">
        <v>298</v>
      </c>
      <c r="H17" s="54" t="s">
        <v>281</v>
      </c>
      <c r="I17" s="54" t="s">
        <v>277</v>
      </c>
      <c r="J17" s="55" t="s">
        <v>307</v>
      </c>
    </row>
    <row r="18" ht="47.3" customHeight="1" spans="1:10">
      <c r="A18" s="107" t="s">
        <v>239</v>
      </c>
      <c r="B18" s="54" t="s">
        <v>270</v>
      </c>
      <c r="C18" s="54" t="s">
        <v>271</v>
      </c>
      <c r="D18" s="54" t="s">
        <v>272</v>
      </c>
      <c r="E18" s="50" t="s">
        <v>308</v>
      </c>
      <c r="F18" s="54" t="s">
        <v>274</v>
      </c>
      <c r="G18" s="50" t="s">
        <v>309</v>
      </c>
      <c r="H18" s="54" t="s">
        <v>276</v>
      </c>
      <c r="I18" s="54" t="s">
        <v>277</v>
      </c>
      <c r="J18" s="55" t="s">
        <v>310</v>
      </c>
    </row>
    <row r="19" ht="47.3" customHeight="1" spans="1:10">
      <c r="A19" s="107" t="s">
        <v>239</v>
      </c>
      <c r="B19" s="54" t="s">
        <v>270</v>
      </c>
      <c r="C19" s="54" t="s">
        <v>271</v>
      </c>
      <c r="D19" s="54" t="s">
        <v>272</v>
      </c>
      <c r="E19" s="50" t="s">
        <v>311</v>
      </c>
      <c r="F19" s="54" t="s">
        <v>274</v>
      </c>
      <c r="G19" s="50" t="s">
        <v>298</v>
      </c>
      <c r="H19" s="54" t="s">
        <v>281</v>
      </c>
      <c r="I19" s="54" t="s">
        <v>277</v>
      </c>
      <c r="J19" s="55" t="s">
        <v>312</v>
      </c>
    </row>
    <row r="20" ht="47.3" customHeight="1" spans="1:10">
      <c r="A20" s="107" t="s">
        <v>239</v>
      </c>
      <c r="B20" s="54" t="s">
        <v>270</v>
      </c>
      <c r="C20" s="54" t="s">
        <v>271</v>
      </c>
      <c r="D20" s="54" t="s">
        <v>272</v>
      </c>
      <c r="E20" s="50" t="s">
        <v>313</v>
      </c>
      <c r="F20" s="54" t="s">
        <v>274</v>
      </c>
      <c r="G20" s="50" t="s">
        <v>314</v>
      </c>
      <c r="H20" s="54" t="s">
        <v>276</v>
      </c>
      <c r="I20" s="54" t="s">
        <v>277</v>
      </c>
      <c r="J20" s="55" t="s">
        <v>315</v>
      </c>
    </row>
    <row r="21" ht="47.3" customHeight="1" spans="1:10">
      <c r="A21" s="107" t="s">
        <v>239</v>
      </c>
      <c r="B21" s="54" t="s">
        <v>270</v>
      </c>
      <c r="C21" s="54" t="s">
        <v>271</v>
      </c>
      <c r="D21" s="54" t="s">
        <v>272</v>
      </c>
      <c r="E21" s="50" t="s">
        <v>316</v>
      </c>
      <c r="F21" s="54" t="s">
        <v>274</v>
      </c>
      <c r="G21" s="50" t="s">
        <v>275</v>
      </c>
      <c r="H21" s="54" t="s">
        <v>276</v>
      </c>
      <c r="I21" s="54" t="s">
        <v>277</v>
      </c>
      <c r="J21" s="55" t="s">
        <v>317</v>
      </c>
    </row>
    <row r="22" ht="47.3" customHeight="1" spans="1:10">
      <c r="A22" s="107" t="s">
        <v>239</v>
      </c>
      <c r="B22" s="54" t="s">
        <v>270</v>
      </c>
      <c r="C22" s="54" t="s">
        <v>271</v>
      </c>
      <c r="D22" s="54" t="s">
        <v>272</v>
      </c>
      <c r="E22" s="50" t="s">
        <v>318</v>
      </c>
      <c r="F22" s="54" t="s">
        <v>274</v>
      </c>
      <c r="G22" s="50" t="s">
        <v>314</v>
      </c>
      <c r="H22" s="54" t="s">
        <v>276</v>
      </c>
      <c r="I22" s="54" t="s">
        <v>277</v>
      </c>
      <c r="J22" s="55" t="s">
        <v>319</v>
      </c>
    </row>
    <row r="23" ht="47.3" customHeight="1" spans="1:10">
      <c r="A23" s="107" t="s">
        <v>239</v>
      </c>
      <c r="B23" s="54" t="s">
        <v>270</v>
      </c>
      <c r="C23" s="54" t="s">
        <v>271</v>
      </c>
      <c r="D23" s="54" t="s">
        <v>320</v>
      </c>
      <c r="E23" s="50" t="s">
        <v>321</v>
      </c>
      <c r="F23" s="54" t="s">
        <v>322</v>
      </c>
      <c r="G23" s="50" t="s">
        <v>323</v>
      </c>
      <c r="H23" s="54" t="s">
        <v>324</v>
      </c>
      <c r="I23" s="54" t="s">
        <v>277</v>
      </c>
      <c r="J23" s="55" t="s">
        <v>325</v>
      </c>
    </row>
    <row r="24" ht="47.3" customHeight="1" spans="1:10">
      <c r="A24" s="107" t="s">
        <v>239</v>
      </c>
      <c r="B24" s="54" t="s">
        <v>270</v>
      </c>
      <c r="C24" s="54" t="s">
        <v>271</v>
      </c>
      <c r="D24" s="54" t="s">
        <v>326</v>
      </c>
      <c r="E24" s="50" t="s">
        <v>327</v>
      </c>
      <c r="F24" s="54" t="s">
        <v>322</v>
      </c>
      <c r="G24" s="50" t="s">
        <v>323</v>
      </c>
      <c r="H24" s="54" t="s">
        <v>324</v>
      </c>
      <c r="I24" s="54" t="s">
        <v>277</v>
      </c>
      <c r="J24" s="55" t="s">
        <v>328</v>
      </c>
    </row>
    <row r="25" ht="47.3" customHeight="1" spans="1:10">
      <c r="A25" s="107" t="s">
        <v>239</v>
      </c>
      <c r="B25" s="54" t="s">
        <v>270</v>
      </c>
      <c r="C25" s="54" t="s">
        <v>329</v>
      </c>
      <c r="D25" s="54" t="s">
        <v>330</v>
      </c>
      <c r="E25" s="50" t="s">
        <v>331</v>
      </c>
      <c r="F25" s="54" t="s">
        <v>274</v>
      </c>
      <c r="G25" s="50" t="s">
        <v>125</v>
      </c>
      <c r="H25" s="54" t="s">
        <v>281</v>
      </c>
      <c r="I25" s="54" t="s">
        <v>277</v>
      </c>
      <c r="J25" s="55" t="s">
        <v>332</v>
      </c>
    </row>
    <row r="26" ht="47.3" customHeight="1" spans="1:10">
      <c r="A26" s="107" t="s">
        <v>239</v>
      </c>
      <c r="B26" s="54" t="s">
        <v>270</v>
      </c>
      <c r="C26" s="54" t="s">
        <v>333</v>
      </c>
      <c r="D26" s="54" t="s">
        <v>334</v>
      </c>
      <c r="E26" s="50" t="s">
        <v>335</v>
      </c>
      <c r="F26" s="54" t="s">
        <v>274</v>
      </c>
      <c r="G26" s="50" t="s">
        <v>336</v>
      </c>
      <c r="H26" s="54" t="s">
        <v>324</v>
      </c>
      <c r="I26" s="54" t="s">
        <v>277</v>
      </c>
      <c r="J26" s="55" t="s">
        <v>337</v>
      </c>
    </row>
    <row r="27" ht="47.3" customHeight="1" spans="1:10">
      <c r="A27" s="107" t="s">
        <v>242</v>
      </c>
      <c r="B27" s="54" t="s">
        <v>338</v>
      </c>
      <c r="C27" s="54" t="s">
        <v>271</v>
      </c>
      <c r="D27" s="54" t="s">
        <v>272</v>
      </c>
      <c r="E27" s="50" t="s">
        <v>339</v>
      </c>
      <c r="F27" s="54" t="s">
        <v>274</v>
      </c>
      <c r="G27" s="50" t="s">
        <v>275</v>
      </c>
      <c r="H27" s="54" t="s">
        <v>276</v>
      </c>
      <c r="I27" s="54" t="s">
        <v>277</v>
      </c>
      <c r="J27" s="55" t="s">
        <v>340</v>
      </c>
    </row>
    <row r="28" ht="47.3" customHeight="1" spans="1:10">
      <c r="A28" s="107" t="s">
        <v>242</v>
      </c>
      <c r="B28" s="54" t="s">
        <v>341</v>
      </c>
      <c r="C28" s="54" t="s">
        <v>271</v>
      </c>
      <c r="D28" s="54" t="s">
        <v>272</v>
      </c>
      <c r="E28" s="50" t="s">
        <v>313</v>
      </c>
      <c r="F28" s="54" t="s">
        <v>274</v>
      </c>
      <c r="G28" s="50" t="s">
        <v>314</v>
      </c>
      <c r="H28" s="54" t="s">
        <v>276</v>
      </c>
      <c r="I28" s="54" t="s">
        <v>277</v>
      </c>
      <c r="J28" s="55" t="s">
        <v>315</v>
      </c>
    </row>
    <row r="29" ht="47.3" customHeight="1" spans="1:10">
      <c r="A29" s="107" t="s">
        <v>242</v>
      </c>
      <c r="B29" s="54" t="s">
        <v>341</v>
      </c>
      <c r="C29" s="54" t="s">
        <v>271</v>
      </c>
      <c r="D29" s="54" t="s">
        <v>272</v>
      </c>
      <c r="E29" s="50" t="s">
        <v>318</v>
      </c>
      <c r="F29" s="54" t="s">
        <v>274</v>
      </c>
      <c r="G29" s="50" t="s">
        <v>314</v>
      </c>
      <c r="H29" s="54" t="s">
        <v>276</v>
      </c>
      <c r="I29" s="54" t="s">
        <v>277</v>
      </c>
      <c r="J29" s="55" t="s">
        <v>342</v>
      </c>
    </row>
    <row r="30" ht="47.3" customHeight="1" spans="1:10">
      <c r="A30" s="107" t="s">
        <v>242</v>
      </c>
      <c r="B30" s="54" t="s">
        <v>341</v>
      </c>
      <c r="C30" s="54" t="s">
        <v>271</v>
      </c>
      <c r="D30" s="54" t="s">
        <v>272</v>
      </c>
      <c r="E30" s="50" t="s">
        <v>288</v>
      </c>
      <c r="F30" s="54" t="s">
        <v>274</v>
      </c>
      <c r="G30" s="50" t="s">
        <v>289</v>
      </c>
      <c r="H30" s="54" t="s">
        <v>276</v>
      </c>
      <c r="I30" s="54" t="s">
        <v>277</v>
      </c>
      <c r="J30" s="55" t="s">
        <v>290</v>
      </c>
    </row>
    <row r="31" ht="47.3" customHeight="1" spans="1:10">
      <c r="A31" s="107" t="s">
        <v>242</v>
      </c>
      <c r="B31" s="54" t="s">
        <v>341</v>
      </c>
      <c r="C31" s="54" t="s">
        <v>271</v>
      </c>
      <c r="D31" s="54" t="s">
        <v>272</v>
      </c>
      <c r="E31" s="50" t="s">
        <v>343</v>
      </c>
      <c r="F31" s="54" t="s">
        <v>274</v>
      </c>
      <c r="G31" s="50" t="s">
        <v>344</v>
      </c>
      <c r="H31" s="54" t="s">
        <v>276</v>
      </c>
      <c r="I31" s="54" t="s">
        <v>277</v>
      </c>
      <c r="J31" s="55" t="s">
        <v>345</v>
      </c>
    </row>
    <row r="32" ht="47.3" customHeight="1" spans="1:10">
      <c r="A32" s="107" t="s">
        <v>242</v>
      </c>
      <c r="B32" s="54" t="s">
        <v>341</v>
      </c>
      <c r="C32" s="54" t="s">
        <v>271</v>
      </c>
      <c r="D32" s="54" t="s">
        <v>272</v>
      </c>
      <c r="E32" s="50" t="s">
        <v>346</v>
      </c>
      <c r="F32" s="54" t="s">
        <v>274</v>
      </c>
      <c r="G32" s="50" t="s">
        <v>347</v>
      </c>
      <c r="H32" s="54" t="s">
        <v>276</v>
      </c>
      <c r="I32" s="54" t="s">
        <v>277</v>
      </c>
      <c r="J32" s="55" t="s">
        <v>348</v>
      </c>
    </row>
    <row r="33" ht="47.3" customHeight="1" spans="1:10">
      <c r="A33" s="107" t="s">
        <v>242</v>
      </c>
      <c r="B33" s="54" t="s">
        <v>341</v>
      </c>
      <c r="C33" s="54" t="s">
        <v>271</v>
      </c>
      <c r="D33" s="54" t="s">
        <v>320</v>
      </c>
      <c r="E33" s="50" t="s">
        <v>321</v>
      </c>
      <c r="F33" s="54" t="s">
        <v>322</v>
      </c>
      <c r="G33" s="50" t="s">
        <v>323</v>
      </c>
      <c r="H33" s="54" t="s">
        <v>324</v>
      </c>
      <c r="I33" s="54" t="s">
        <v>277</v>
      </c>
      <c r="J33" s="55" t="s">
        <v>349</v>
      </c>
    </row>
    <row r="34" ht="47.3" customHeight="1" spans="1:10">
      <c r="A34" s="107" t="s">
        <v>242</v>
      </c>
      <c r="B34" s="54" t="s">
        <v>341</v>
      </c>
      <c r="C34" s="54" t="s">
        <v>271</v>
      </c>
      <c r="D34" s="54" t="s">
        <v>326</v>
      </c>
      <c r="E34" s="50" t="s">
        <v>350</v>
      </c>
      <c r="F34" s="54" t="s">
        <v>322</v>
      </c>
      <c r="G34" s="50" t="s">
        <v>323</v>
      </c>
      <c r="H34" s="54" t="s">
        <v>324</v>
      </c>
      <c r="I34" s="54" t="s">
        <v>277</v>
      </c>
      <c r="J34" s="55" t="s">
        <v>351</v>
      </c>
    </row>
    <row r="35" ht="47.3" customHeight="1" spans="1:10">
      <c r="A35" s="107" t="s">
        <v>242</v>
      </c>
      <c r="B35" s="54" t="s">
        <v>341</v>
      </c>
      <c r="C35" s="54" t="s">
        <v>329</v>
      </c>
      <c r="D35" s="54" t="s">
        <v>330</v>
      </c>
      <c r="E35" s="50" t="s">
        <v>352</v>
      </c>
      <c r="F35" s="54" t="s">
        <v>274</v>
      </c>
      <c r="G35" s="50" t="s">
        <v>125</v>
      </c>
      <c r="H35" s="54" t="s">
        <v>281</v>
      </c>
      <c r="I35" s="54" t="s">
        <v>277</v>
      </c>
      <c r="J35" s="55" t="s">
        <v>353</v>
      </c>
    </row>
    <row r="36" ht="47.3" customHeight="1" spans="1:10">
      <c r="A36" s="107" t="s">
        <v>242</v>
      </c>
      <c r="B36" s="54" t="s">
        <v>341</v>
      </c>
      <c r="C36" s="54" t="s">
        <v>333</v>
      </c>
      <c r="D36" s="54" t="s">
        <v>334</v>
      </c>
      <c r="E36" s="50" t="s">
        <v>354</v>
      </c>
      <c r="F36" s="54" t="s">
        <v>274</v>
      </c>
      <c r="G36" s="50" t="s">
        <v>336</v>
      </c>
      <c r="H36" s="54" t="s">
        <v>324</v>
      </c>
      <c r="I36" s="54" t="s">
        <v>277</v>
      </c>
      <c r="J36" s="55" t="s">
        <v>355</v>
      </c>
    </row>
    <row r="37" ht="47.3" customHeight="1" spans="1:10">
      <c r="A37" s="107" t="s">
        <v>250</v>
      </c>
      <c r="B37" s="54" t="s">
        <v>356</v>
      </c>
      <c r="C37" s="54" t="s">
        <v>271</v>
      </c>
      <c r="D37" s="54" t="s">
        <v>272</v>
      </c>
      <c r="E37" s="50" t="s">
        <v>291</v>
      </c>
      <c r="F37" s="54" t="s">
        <v>274</v>
      </c>
      <c r="G37" s="50" t="s">
        <v>292</v>
      </c>
      <c r="H37" s="54" t="s">
        <v>276</v>
      </c>
      <c r="I37" s="54" t="s">
        <v>277</v>
      </c>
      <c r="J37" s="55" t="s">
        <v>357</v>
      </c>
    </row>
    <row r="38" ht="47.3" customHeight="1" spans="1:10">
      <c r="A38" s="107" t="s">
        <v>250</v>
      </c>
      <c r="B38" s="54" t="s">
        <v>358</v>
      </c>
      <c r="C38" s="54" t="s">
        <v>271</v>
      </c>
      <c r="D38" s="54" t="s">
        <v>272</v>
      </c>
      <c r="E38" s="50" t="s">
        <v>306</v>
      </c>
      <c r="F38" s="54" t="s">
        <v>274</v>
      </c>
      <c r="G38" s="50" t="s">
        <v>298</v>
      </c>
      <c r="H38" s="54" t="s">
        <v>281</v>
      </c>
      <c r="I38" s="54" t="s">
        <v>277</v>
      </c>
      <c r="J38" s="55" t="s">
        <v>307</v>
      </c>
    </row>
    <row r="39" ht="47.3" customHeight="1" spans="1:10">
      <c r="A39" s="107" t="s">
        <v>250</v>
      </c>
      <c r="B39" s="54" t="s">
        <v>358</v>
      </c>
      <c r="C39" s="54" t="s">
        <v>271</v>
      </c>
      <c r="D39" s="54" t="s">
        <v>272</v>
      </c>
      <c r="E39" s="50" t="s">
        <v>297</v>
      </c>
      <c r="F39" s="54" t="s">
        <v>274</v>
      </c>
      <c r="G39" s="50" t="s">
        <v>298</v>
      </c>
      <c r="H39" s="54" t="s">
        <v>281</v>
      </c>
      <c r="I39" s="54" t="s">
        <v>277</v>
      </c>
      <c r="J39" s="55" t="s">
        <v>299</v>
      </c>
    </row>
    <row r="40" ht="47.3" customHeight="1" spans="1:10">
      <c r="A40" s="107" t="s">
        <v>250</v>
      </c>
      <c r="B40" s="54" t="s">
        <v>358</v>
      </c>
      <c r="C40" s="54" t="s">
        <v>271</v>
      </c>
      <c r="D40" s="54" t="s">
        <v>272</v>
      </c>
      <c r="E40" s="50" t="s">
        <v>311</v>
      </c>
      <c r="F40" s="54" t="s">
        <v>274</v>
      </c>
      <c r="G40" s="50" t="s">
        <v>298</v>
      </c>
      <c r="H40" s="54" t="s">
        <v>281</v>
      </c>
      <c r="I40" s="54" t="s">
        <v>277</v>
      </c>
      <c r="J40" s="55" t="s">
        <v>359</v>
      </c>
    </row>
    <row r="41" ht="47.3" customHeight="1" spans="1:10">
      <c r="A41" s="107" t="s">
        <v>250</v>
      </c>
      <c r="B41" s="54" t="s">
        <v>358</v>
      </c>
      <c r="C41" s="54" t="s">
        <v>271</v>
      </c>
      <c r="D41" s="54" t="s">
        <v>272</v>
      </c>
      <c r="E41" s="50" t="s">
        <v>360</v>
      </c>
      <c r="F41" s="54" t="s">
        <v>274</v>
      </c>
      <c r="G41" s="50" t="s">
        <v>309</v>
      </c>
      <c r="H41" s="54" t="s">
        <v>276</v>
      </c>
      <c r="I41" s="54" t="s">
        <v>277</v>
      </c>
      <c r="J41" s="55" t="s">
        <v>361</v>
      </c>
    </row>
    <row r="42" ht="47.3" customHeight="1" spans="1:10">
      <c r="A42" s="107" t="s">
        <v>250</v>
      </c>
      <c r="B42" s="54" t="s">
        <v>358</v>
      </c>
      <c r="C42" s="54" t="s">
        <v>271</v>
      </c>
      <c r="D42" s="54" t="s">
        <v>272</v>
      </c>
      <c r="E42" s="50" t="s">
        <v>362</v>
      </c>
      <c r="F42" s="54" t="s">
        <v>274</v>
      </c>
      <c r="G42" s="50" t="s">
        <v>304</v>
      </c>
      <c r="H42" s="54" t="s">
        <v>276</v>
      </c>
      <c r="I42" s="54" t="s">
        <v>277</v>
      </c>
      <c r="J42" s="55" t="s">
        <v>305</v>
      </c>
    </row>
    <row r="43" ht="47.3" customHeight="1" spans="1:10">
      <c r="A43" s="107" t="s">
        <v>250</v>
      </c>
      <c r="B43" s="54" t="s">
        <v>358</v>
      </c>
      <c r="C43" s="54" t="s">
        <v>271</v>
      </c>
      <c r="D43" s="54" t="s">
        <v>272</v>
      </c>
      <c r="E43" s="50" t="s">
        <v>300</v>
      </c>
      <c r="F43" s="54" t="s">
        <v>274</v>
      </c>
      <c r="G43" s="50" t="s">
        <v>301</v>
      </c>
      <c r="H43" s="54" t="s">
        <v>276</v>
      </c>
      <c r="I43" s="54" t="s">
        <v>277</v>
      </c>
      <c r="J43" s="55" t="s">
        <v>302</v>
      </c>
    </row>
    <row r="44" ht="47.3" customHeight="1" spans="1:10">
      <c r="A44" s="107" t="s">
        <v>250</v>
      </c>
      <c r="B44" s="54" t="s">
        <v>358</v>
      </c>
      <c r="C44" s="54" t="s">
        <v>271</v>
      </c>
      <c r="D44" s="54" t="s">
        <v>272</v>
      </c>
      <c r="E44" s="50" t="s">
        <v>286</v>
      </c>
      <c r="F44" s="54" t="s">
        <v>274</v>
      </c>
      <c r="G44" s="50" t="s">
        <v>275</v>
      </c>
      <c r="H44" s="54" t="s">
        <v>276</v>
      </c>
      <c r="I44" s="54" t="s">
        <v>277</v>
      </c>
      <c r="J44" s="55" t="s">
        <v>287</v>
      </c>
    </row>
    <row r="45" ht="47.3" customHeight="1" spans="1:10">
      <c r="A45" s="107" t="s">
        <v>250</v>
      </c>
      <c r="B45" s="54" t="s">
        <v>358</v>
      </c>
      <c r="C45" s="54" t="s">
        <v>271</v>
      </c>
      <c r="D45" s="54" t="s">
        <v>272</v>
      </c>
      <c r="E45" s="50" t="s">
        <v>283</v>
      </c>
      <c r="F45" s="54" t="s">
        <v>274</v>
      </c>
      <c r="G45" s="50" t="s">
        <v>284</v>
      </c>
      <c r="H45" s="54" t="s">
        <v>276</v>
      </c>
      <c r="I45" s="54" t="s">
        <v>277</v>
      </c>
      <c r="J45" s="55" t="s">
        <v>363</v>
      </c>
    </row>
    <row r="46" ht="47.3" customHeight="1" spans="1:10">
      <c r="A46" s="107" t="s">
        <v>250</v>
      </c>
      <c r="B46" s="54" t="s">
        <v>358</v>
      </c>
      <c r="C46" s="54" t="s">
        <v>271</v>
      </c>
      <c r="D46" s="54" t="s">
        <v>272</v>
      </c>
      <c r="E46" s="50" t="s">
        <v>279</v>
      </c>
      <c r="F46" s="54" t="s">
        <v>274</v>
      </c>
      <c r="G46" s="50" t="s">
        <v>280</v>
      </c>
      <c r="H46" s="54" t="s">
        <v>281</v>
      </c>
      <c r="I46" s="54" t="s">
        <v>277</v>
      </c>
      <c r="J46" s="55" t="s">
        <v>364</v>
      </c>
    </row>
    <row r="47" ht="47.3" customHeight="1" spans="1:10">
      <c r="A47" s="107" t="s">
        <v>250</v>
      </c>
      <c r="B47" s="54" t="s">
        <v>358</v>
      </c>
      <c r="C47" s="54" t="s">
        <v>271</v>
      </c>
      <c r="D47" s="54" t="s">
        <v>320</v>
      </c>
      <c r="E47" s="50" t="s">
        <v>321</v>
      </c>
      <c r="F47" s="54" t="s">
        <v>322</v>
      </c>
      <c r="G47" s="50" t="s">
        <v>323</v>
      </c>
      <c r="H47" s="54" t="s">
        <v>324</v>
      </c>
      <c r="I47" s="54" t="s">
        <v>277</v>
      </c>
      <c r="J47" s="55" t="s">
        <v>365</v>
      </c>
    </row>
    <row r="48" ht="47.3" customHeight="1" spans="1:10">
      <c r="A48" s="107" t="s">
        <v>250</v>
      </c>
      <c r="B48" s="54" t="s">
        <v>358</v>
      </c>
      <c r="C48" s="54" t="s">
        <v>271</v>
      </c>
      <c r="D48" s="54" t="s">
        <v>326</v>
      </c>
      <c r="E48" s="50" t="s">
        <v>366</v>
      </c>
      <c r="F48" s="54" t="s">
        <v>322</v>
      </c>
      <c r="G48" s="50" t="s">
        <v>323</v>
      </c>
      <c r="H48" s="54" t="s">
        <v>324</v>
      </c>
      <c r="I48" s="54" t="s">
        <v>277</v>
      </c>
      <c r="J48" s="55" t="s">
        <v>367</v>
      </c>
    </row>
    <row r="49" ht="47.3" customHeight="1" spans="1:10">
      <c r="A49" s="107" t="s">
        <v>250</v>
      </c>
      <c r="B49" s="54" t="s">
        <v>358</v>
      </c>
      <c r="C49" s="54" t="s">
        <v>329</v>
      </c>
      <c r="D49" s="54" t="s">
        <v>330</v>
      </c>
      <c r="E49" s="50" t="s">
        <v>352</v>
      </c>
      <c r="F49" s="54" t="s">
        <v>274</v>
      </c>
      <c r="G49" s="50" t="s">
        <v>125</v>
      </c>
      <c r="H49" s="54" t="s">
        <v>281</v>
      </c>
      <c r="I49" s="54" t="s">
        <v>277</v>
      </c>
      <c r="J49" s="55" t="s">
        <v>368</v>
      </c>
    </row>
    <row r="50" ht="47.3" customHeight="1" spans="1:10">
      <c r="A50" s="107" t="s">
        <v>250</v>
      </c>
      <c r="B50" s="54" t="s">
        <v>358</v>
      </c>
      <c r="C50" s="54" t="s">
        <v>333</v>
      </c>
      <c r="D50" s="54" t="s">
        <v>334</v>
      </c>
      <c r="E50" s="50" t="s">
        <v>354</v>
      </c>
      <c r="F50" s="54" t="s">
        <v>274</v>
      </c>
      <c r="G50" s="50" t="s">
        <v>336</v>
      </c>
      <c r="H50" s="54" t="s">
        <v>324</v>
      </c>
      <c r="I50" s="54" t="s">
        <v>277</v>
      </c>
      <c r="J50" s="55" t="s">
        <v>369</v>
      </c>
    </row>
    <row r="51" ht="47.3" customHeight="1" spans="1:10">
      <c r="A51" s="107" t="s">
        <v>255</v>
      </c>
      <c r="B51" s="54" t="s">
        <v>370</v>
      </c>
      <c r="C51" s="54" t="s">
        <v>271</v>
      </c>
      <c r="D51" s="54" t="s">
        <v>272</v>
      </c>
      <c r="E51" s="50" t="s">
        <v>371</v>
      </c>
      <c r="F51" s="54" t="s">
        <v>322</v>
      </c>
      <c r="G51" s="50" t="s">
        <v>323</v>
      </c>
      <c r="H51" s="54" t="s">
        <v>324</v>
      </c>
      <c r="I51" s="54" t="s">
        <v>277</v>
      </c>
      <c r="J51" s="55" t="s">
        <v>372</v>
      </c>
    </row>
    <row r="52" ht="47.3" customHeight="1" spans="1:10">
      <c r="A52" s="107" t="s">
        <v>255</v>
      </c>
      <c r="B52" s="54" t="s">
        <v>373</v>
      </c>
      <c r="C52" s="54" t="s">
        <v>271</v>
      </c>
      <c r="D52" s="54" t="s">
        <v>326</v>
      </c>
      <c r="E52" s="50" t="s">
        <v>374</v>
      </c>
      <c r="F52" s="54" t="s">
        <v>375</v>
      </c>
      <c r="G52" s="50" t="s">
        <v>123</v>
      </c>
      <c r="H52" s="54" t="s">
        <v>376</v>
      </c>
      <c r="I52" s="54" t="s">
        <v>277</v>
      </c>
      <c r="J52" s="55" t="s">
        <v>377</v>
      </c>
    </row>
    <row r="53" ht="47.3" customHeight="1" spans="1:10">
      <c r="A53" s="107" t="s">
        <v>255</v>
      </c>
      <c r="B53" s="54" t="s">
        <v>373</v>
      </c>
      <c r="C53" s="54" t="s">
        <v>329</v>
      </c>
      <c r="D53" s="54" t="s">
        <v>378</v>
      </c>
      <c r="E53" s="50" t="s">
        <v>379</v>
      </c>
      <c r="F53" s="54" t="s">
        <v>322</v>
      </c>
      <c r="G53" s="50" t="s">
        <v>380</v>
      </c>
      <c r="H53" s="54" t="s">
        <v>381</v>
      </c>
      <c r="I53" s="54" t="s">
        <v>277</v>
      </c>
      <c r="J53" s="55" t="s">
        <v>382</v>
      </c>
    </row>
    <row r="54" ht="47.3" customHeight="1" spans="1:10">
      <c r="A54" s="107" t="s">
        <v>255</v>
      </c>
      <c r="B54" s="54" t="s">
        <v>373</v>
      </c>
      <c r="C54" s="54" t="s">
        <v>333</v>
      </c>
      <c r="D54" s="54" t="s">
        <v>334</v>
      </c>
      <c r="E54" s="50" t="s">
        <v>334</v>
      </c>
      <c r="F54" s="54" t="s">
        <v>274</v>
      </c>
      <c r="G54" s="50" t="s">
        <v>336</v>
      </c>
      <c r="H54" s="54" t="s">
        <v>324</v>
      </c>
      <c r="I54" s="54" t="s">
        <v>277</v>
      </c>
      <c r="J54" s="55" t="s">
        <v>383</v>
      </c>
    </row>
    <row r="55" ht="47.3" customHeight="1" spans="1:10">
      <c r="A55" s="107" t="s">
        <v>246</v>
      </c>
      <c r="B55" s="54" t="s">
        <v>384</v>
      </c>
      <c r="C55" s="54" t="s">
        <v>271</v>
      </c>
      <c r="D55" s="54" t="s">
        <v>272</v>
      </c>
      <c r="E55" s="50" t="s">
        <v>273</v>
      </c>
      <c r="F55" s="54" t="s">
        <v>274</v>
      </c>
      <c r="G55" s="50" t="s">
        <v>275</v>
      </c>
      <c r="H55" s="54" t="s">
        <v>276</v>
      </c>
      <c r="I55" s="54" t="s">
        <v>277</v>
      </c>
      <c r="J55" s="55" t="s">
        <v>385</v>
      </c>
    </row>
    <row r="56" ht="47.3" customHeight="1" spans="1:10">
      <c r="A56" s="107" t="s">
        <v>246</v>
      </c>
      <c r="B56" s="54" t="s">
        <v>384</v>
      </c>
      <c r="C56" s="54" t="s">
        <v>271</v>
      </c>
      <c r="D56" s="54" t="s">
        <v>272</v>
      </c>
      <c r="E56" s="50" t="s">
        <v>294</v>
      </c>
      <c r="F56" s="54" t="s">
        <v>274</v>
      </c>
      <c r="G56" s="50" t="s">
        <v>295</v>
      </c>
      <c r="H56" s="54" t="s">
        <v>276</v>
      </c>
      <c r="I56" s="54" t="s">
        <v>277</v>
      </c>
      <c r="J56" s="55" t="s">
        <v>386</v>
      </c>
    </row>
    <row r="57" ht="47.3" customHeight="1" spans="1:10">
      <c r="A57" s="107" t="s">
        <v>246</v>
      </c>
      <c r="B57" s="54" t="s">
        <v>384</v>
      </c>
      <c r="C57" s="54" t="s">
        <v>271</v>
      </c>
      <c r="D57" s="54" t="s">
        <v>320</v>
      </c>
      <c r="E57" s="50" t="s">
        <v>321</v>
      </c>
      <c r="F57" s="54" t="s">
        <v>322</v>
      </c>
      <c r="G57" s="50" t="s">
        <v>323</v>
      </c>
      <c r="H57" s="54" t="s">
        <v>324</v>
      </c>
      <c r="I57" s="54" t="s">
        <v>277</v>
      </c>
      <c r="J57" s="55" t="s">
        <v>387</v>
      </c>
    </row>
    <row r="58" ht="47.3" customHeight="1" spans="1:10">
      <c r="A58" s="107" t="s">
        <v>246</v>
      </c>
      <c r="B58" s="54" t="s">
        <v>384</v>
      </c>
      <c r="C58" s="54" t="s">
        <v>271</v>
      </c>
      <c r="D58" s="54" t="s">
        <v>326</v>
      </c>
      <c r="E58" s="50" t="s">
        <v>366</v>
      </c>
      <c r="F58" s="54" t="s">
        <v>322</v>
      </c>
      <c r="G58" s="50" t="s">
        <v>323</v>
      </c>
      <c r="H58" s="54" t="s">
        <v>324</v>
      </c>
      <c r="I58" s="54" t="s">
        <v>277</v>
      </c>
      <c r="J58" s="55" t="s">
        <v>388</v>
      </c>
    </row>
    <row r="59" ht="47.3" customHeight="1" spans="1:10">
      <c r="A59" s="107" t="s">
        <v>246</v>
      </c>
      <c r="B59" s="54" t="s">
        <v>384</v>
      </c>
      <c r="C59" s="54" t="s">
        <v>329</v>
      </c>
      <c r="D59" s="54" t="s">
        <v>330</v>
      </c>
      <c r="E59" s="50" t="s">
        <v>331</v>
      </c>
      <c r="F59" s="54" t="s">
        <v>274</v>
      </c>
      <c r="G59" s="50" t="s">
        <v>122</v>
      </c>
      <c r="H59" s="54" t="s">
        <v>281</v>
      </c>
      <c r="I59" s="54" t="s">
        <v>277</v>
      </c>
      <c r="J59" s="55" t="s">
        <v>353</v>
      </c>
    </row>
    <row r="60" ht="47.3" customHeight="1" spans="1:10">
      <c r="A60" s="107" t="s">
        <v>251</v>
      </c>
      <c r="B60" s="54" t="s">
        <v>389</v>
      </c>
      <c r="C60" s="54" t="s">
        <v>271</v>
      </c>
      <c r="D60" s="54" t="s">
        <v>272</v>
      </c>
      <c r="E60" s="50" t="s">
        <v>390</v>
      </c>
      <c r="F60" s="54" t="s">
        <v>322</v>
      </c>
      <c r="G60" s="50" t="s">
        <v>122</v>
      </c>
      <c r="H60" s="54" t="s">
        <v>391</v>
      </c>
      <c r="I60" s="54" t="s">
        <v>277</v>
      </c>
      <c r="J60" s="55" t="s">
        <v>392</v>
      </c>
    </row>
    <row r="61" ht="47.3" customHeight="1" spans="1:10">
      <c r="A61" s="107" t="s">
        <v>251</v>
      </c>
      <c r="B61" s="54" t="s">
        <v>389</v>
      </c>
      <c r="C61" s="54" t="s">
        <v>271</v>
      </c>
      <c r="D61" s="54" t="s">
        <v>320</v>
      </c>
      <c r="E61" s="50" t="s">
        <v>393</v>
      </c>
      <c r="F61" s="54" t="s">
        <v>322</v>
      </c>
      <c r="G61" s="50" t="s">
        <v>323</v>
      </c>
      <c r="H61" s="54" t="s">
        <v>324</v>
      </c>
      <c r="I61" s="54" t="s">
        <v>277</v>
      </c>
      <c r="J61" s="55" t="s">
        <v>394</v>
      </c>
    </row>
    <row r="62" ht="47.3" customHeight="1" spans="1:10">
      <c r="A62" s="107" t="s">
        <v>251</v>
      </c>
      <c r="B62" s="54" t="s">
        <v>389</v>
      </c>
      <c r="C62" s="54" t="s">
        <v>271</v>
      </c>
      <c r="D62" s="54" t="s">
        <v>326</v>
      </c>
      <c r="E62" s="50" t="s">
        <v>395</v>
      </c>
      <c r="F62" s="54" t="s">
        <v>322</v>
      </c>
      <c r="G62" s="50" t="s">
        <v>323</v>
      </c>
      <c r="H62" s="54" t="s">
        <v>324</v>
      </c>
      <c r="I62" s="54" t="s">
        <v>277</v>
      </c>
      <c r="J62" s="55" t="s">
        <v>396</v>
      </c>
    </row>
    <row r="63" ht="47.3" customHeight="1" spans="1:10">
      <c r="A63" s="107" t="s">
        <v>251</v>
      </c>
      <c r="B63" s="54" t="s">
        <v>389</v>
      </c>
      <c r="C63" s="54" t="s">
        <v>329</v>
      </c>
      <c r="D63" s="54" t="s">
        <v>330</v>
      </c>
      <c r="E63" s="50" t="s">
        <v>397</v>
      </c>
      <c r="F63" s="54" t="s">
        <v>322</v>
      </c>
      <c r="G63" s="50" t="s">
        <v>398</v>
      </c>
      <c r="H63" s="54"/>
      <c r="I63" s="54" t="s">
        <v>399</v>
      </c>
      <c r="J63" s="55" t="s">
        <v>400</v>
      </c>
    </row>
    <row r="64" ht="47.3" customHeight="1" spans="1:10">
      <c r="A64" s="107" t="s">
        <v>251</v>
      </c>
      <c r="B64" s="54" t="s">
        <v>389</v>
      </c>
      <c r="C64" s="54" t="s">
        <v>333</v>
      </c>
      <c r="D64" s="54" t="s">
        <v>334</v>
      </c>
      <c r="E64" s="50" t="s">
        <v>401</v>
      </c>
      <c r="F64" s="54" t="s">
        <v>274</v>
      </c>
      <c r="G64" s="50" t="s">
        <v>336</v>
      </c>
      <c r="H64" s="54" t="s">
        <v>324</v>
      </c>
      <c r="I64" s="54" t="s">
        <v>277</v>
      </c>
      <c r="J64" s="55" t="s">
        <v>402</v>
      </c>
    </row>
  </sheetData>
  <mergeCells count="14">
    <mergeCell ref="A2:J2"/>
    <mergeCell ref="A3:H3"/>
    <mergeCell ref="A7:A26"/>
    <mergeCell ref="A27:A36"/>
    <mergeCell ref="A37:A50"/>
    <mergeCell ref="A51:A54"/>
    <mergeCell ref="A55:A59"/>
    <mergeCell ref="A60:A64"/>
    <mergeCell ref="B7:B26"/>
    <mergeCell ref="B27:B36"/>
    <mergeCell ref="B37:B50"/>
    <mergeCell ref="B51:B54"/>
    <mergeCell ref="B55:B59"/>
    <mergeCell ref="B60:B6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微信用户</cp:lastModifiedBy>
  <dcterms:created xsi:type="dcterms:W3CDTF">2026-02-05T03:19:00Z</dcterms:created>
  <dcterms:modified xsi:type="dcterms:W3CDTF">2026-02-10T09:08:20Z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9BFD2C3855CB4BDAA5FF369ACF381ECA_13</vt:lpwstr>
  </property>
  <property fmtid="{D5CDD505-2E9C-101B-9397-08002B2CF9AE}" pid="3" name="KSOProductBuildVer">
    <vt:lpwstr>2052-12.1.0.24657</vt:lpwstr>
  </property>
  <property fmtid="{D5CDD505-2E9C-101B-9397-08002B2CF9AE}" pid="4" name="CalculationRule">
    <vt:i4>0</vt:i4>
  </property>
</Properties>
</file>