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<sst xmlns="http://schemas.openxmlformats.org/spreadsheetml/2006/main" count="1654" uniqueCount="540">
  <si>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</si>
  <si>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</si>
  <si>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</si>
  <si>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</si>
  <si>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</si>
  <si>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</si>
  <si>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</si>
  <si>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</si>
  <si>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</si>
  <si>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</si>
  <si>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</si>
  <si>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</si>
  <si>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</si>
  <si>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</si>
  <si>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</si>
  <si>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</si>
  <si>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</si>
  <si>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</si>
  <si>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</si>
  <si>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</si>
  <si>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</si>
  <si>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</si>
  <si>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</si>
  <si>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</si>
  <si>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</si>
  <si>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</si>
  <si>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</si>
  <si>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</si>
  <si>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</si>
  <si>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</si>
  <si>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</si>
  <si>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</si>
  <si>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</si>
  <si>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</si>
  <si>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</si>
  <si>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</si>
  <si>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</si>
  <si>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</si>
  <si>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</si>
  <si>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</si>
  <si>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</si>
  <si>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</si>
  <si>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</si>
  <si>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</si>
  <si>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</si>
  <si>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121019</t>
  </si>
  <si>
    <t>云南省地图院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</si>
  <si>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</si>
  <si>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</si>
  <si>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</si>
  <si>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</si>
  <si>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</si>
  <si>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</si>
  <si>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</si>
  <si>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</si>
  <si>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</si>
  <si>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</si>
  <si>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</si>
  <si>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</si>
  <si>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</si>
  <si>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</si>
  <si>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</si>
  <si>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</si>
  <si>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</si>
  <si>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</si>
  <si>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</si>
  <si>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</si>
  <si>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</si>
  <si>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</si>
  <si>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</si>
  <si>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</si>
  <si>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</si>
  <si>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</si>
  <si>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</si>
  <si>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</si>
  <si>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</si>
  <si>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</si>
  <si>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</si>
  <si>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</si>
  <si>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</si>
  <si>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</si>
  <si>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220</t>
  </si>
  <si>
    <t>自然资源海洋气象等支出</t>
  </si>
  <si>
    <t>22001</t>
  </si>
  <si>
    <t>自然资源事务</t>
  </si>
  <si>
    <t>2200106</t>
  </si>
  <si>
    <t>自然资源利用与保护</t>
  </si>
  <si>
    <t>2200109</t>
  </si>
  <si>
    <t>自然资源调查与确权登记</t>
  </si>
  <si>
    <t>2200129</t>
  </si>
  <si>
    <t>基础测绘与地理信息监管</t>
  </si>
  <si>
    <t>2200150</t>
  </si>
  <si>
    <t>事业运行</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</si>
  <si>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</si>
  <si>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</si>
  <si>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</si>
  <si>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</si>
  <si>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</si>
  <si>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</si>
  <si>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</si>
  <si>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</si>
  <si>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</si>
  <si>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</si>
  <si>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</si>
  <si>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</si>
  <si>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</si>
  <si>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</si>
  <si>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</si>
  <si>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</si>
  <si>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</si>
  <si>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</si>
  <si>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</si>
  <si>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</si>
  <si>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</si>
  <si>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</si>
  <si>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</si>
  <si>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</si>
  <si>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</si>
  <si>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</si>
  <si>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</si>
  <si>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</si>
  <si>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</si>
  <si>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</si>
  <si>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</si>
  <si>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</si>
  <si>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</si>
  <si>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</si>
  <si>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</si>
  <si>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</si>
  <si>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</si>
  <si>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</si>
  <si>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</si>
  <si>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</si>
  <si>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</si>
  <si>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</si>
  <si>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</si>
  <si>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</si>
  <si>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</si>
  <si>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</si>
  <si>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</si>
  <si>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</si>
  <si>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</si>
  <si>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</si>
  <si>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</si>
  <si>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</si>
  <si>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</si>
  <si>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</si>
  <si>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</si>
  <si>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530000210000000024180</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</si>
  <si>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</si>
  <si>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</si>
  <si>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</si>
  <si>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</si>
  <si>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</si>
  <si>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</si>
  <si>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</si>
  <si>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</si>
  <si>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</si>
  <si>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</si>
  <si>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</si>
  <si>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</si>
  <si>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</si>
  <si>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</si>
  <si>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</si>
  <si>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</si>
  <si>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</si>
  <si>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</si>
  <si>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</si>
  <si>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</si>
  <si>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</si>
  <si>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</si>
  <si>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</si>
  <si>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</si>
  <si>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</si>
  <si>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30218</t>
  </si>
  <si>
    <t>专用材料费</t>
  </si>
  <si>
    <t>30226</t>
  </si>
  <si>
    <t>劳务费</t>
  </si>
  <si>
    <t>30227</t>
  </si>
  <si>
    <t>委托业务费</t>
  </si>
  <si>
    <t>30229</t>
  </si>
  <si>
    <t>福利费</t>
  </si>
  <si>
    <t>30239</t>
  </si>
  <si>
    <t>其他交通费用</t>
  </si>
  <si>
    <t>30240</t>
  </si>
  <si>
    <t>税金及附加费用</t>
  </si>
  <si>
    <t>31002</t>
  </si>
  <si>
    <t>办公设备购置</t>
  </si>
  <si>
    <t>31003</t>
  </si>
  <si>
    <t>专用设备购置</t>
  </si>
  <si>
    <t>530000210000000024182</t>
  </si>
  <si>
    <t>事业人员支出工资</t>
  </si>
  <si>
    <t>30101</t>
  </si>
  <si>
    <t>基本工资</t>
  </si>
  <si>
    <t>30102</t>
  </si>
  <si>
    <t>津贴补贴</t>
  </si>
  <si>
    <t>30103</t>
  </si>
  <si>
    <t>奖金</t>
  </si>
  <si>
    <t>30107</t>
  </si>
  <si>
    <t>绩效工资</t>
  </si>
  <si>
    <t>530000210000000024183</t>
  </si>
  <si>
    <t>社会保障缴费</t>
  </si>
  <si>
    <t>30108</t>
  </si>
  <si>
    <t>机关事业单位基本养老保险缴费</t>
  </si>
  <si>
    <t>30112</t>
  </si>
  <si>
    <t>其他社会保障缴费</t>
  </si>
  <si>
    <t>30110</t>
  </si>
  <si>
    <t>职工基本医疗保险缴费</t>
  </si>
  <si>
    <t>30111</t>
  </si>
  <si>
    <t>公务员医疗补助缴费</t>
  </si>
  <si>
    <t>530000210000000024184</t>
  </si>
  <si>
    <t>30113</t>
  </si>
  <si>
    <t>530000210000000024185</t>
  </si>
  <si>
    <t>对个人和家庭的补助</t>
  </si>
  <si>
    <t>30305</t>
  </si>
  <si>
    <t>生活补助</t>
  </si>
  <si>
    <t>530000210000000024186</t>
  </si>
  <si>
    <t>其他工资福利支出</t>
  </si>
  <si>
    <t>30199</t>
  </si>
  <si>
    <t>530000210000000024188</t>
  </si>
  <si>
    <t>30217</t>
  </si>
  <si>
    <t>530000210000000024190</t>
  </si>
  <si>
    <t>公车购置及运维费</t>
  </si>
  <si>
    <t>30231</t>
  </si>
  <si>
    <t>公务用车运行维护费</t>
  </si>
  <si>
    <t>530000210000000024192</t>
  </si>
  <si>
    <t>工会经费</t>
  </si>
  <si>
    <t>30228</t>
  </si>
  <si>
    <t>530000221100000141614</t>
  </si>
  <si>
    <t>事业单位人员野外津贴支出</t>
  </si>
  <si>
    <t>预算05-1表</t>
  </si>
  <si>
    <t>2025年部门项目支出预算表</t>
  </si>
  <si>
    <t>项目分类</t>
  </si>
  <si>
    <t>项目单位</t>
  </si>
  <si>
    <t>本年拨款</t>
  </si>
  <si>
    <t>其中：本次下达</t>
  </si>
  <si>
    <t>其他人员支出</t>
  </si>
  <si>
    <t>民生类</t>
  </si>
  <si>
    <t>530000231100001070359</t>
  </si>
  <si>
    <t>省级测绘地理信息专项经费</t>
  </si>
  <si>
    <t>事业发展类</t>
  </si>
  <si>
    <t>530000210000000017501</t>
  </si>
  <si>
    <t>省级自然资源调查监测监督和空间规划技术支撑服务项目经费</t>
  </si>
  <si>
    <t>530000210000000017503</t>
  </si>
  <si>
    <t>31007</t>
  </si>
  <si>
    <t>信息网络及软件购置更新</t>
  </si>
  <si>
    <t>事业单位野外作业用车经费</t>
  </si>
  <si>
    <t>530000241100002021399</t>
  </si>
  <si>
    <t>31013</t>
  </si>
  <si>
    <t>公务用车购置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</si>
  <si>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</si>
  <si>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</si>
  <si>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</si>
  <si>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</si>
  <si>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</si>
  <si>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</si>
  <si>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</si>
  <si>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</si>
  <si>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</si>
  <si>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</si>
  <si>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</si>
  <si>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</si>
  <si>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通过开展天地图云南数据融合更新工作，为我省自然资源管理和生态文明建设、自然资源“两统一”管理、自然资源调查监测、国土空间规划、生态保护修复提供基础地图支撑服务，同时为政府及行业部门的“一张图”应用提供在线服务支撑，提升我省的地理信息服务水平；通过开展省市一体化建设，提升我省的州市级地理信息公共服务水平；2、系列地图编制与更新工作绩效目标：①为省委、省政府等工作用图提供保障至少1000幅，更新为省委、省政府服务的大型办公挂图类地图，日常工作类地图，根据省委、省政府及有关部门需要及时打印提供使用；编制下基层调研工作类地图，重大接待及考察类地图，应急救灾保障类地图，发改委相关部门规划类地图并及时提供使用，发挥地图与地理信息为省委、省政府等部门的管理决策辅助作用；3.通过云南省2023年度调查监测项目实施，完成季度监测和变更调查面积11.75万平米，提交增量数据包和举证成果数据库汇交，成果质量通过国家及省市县核查，为超过5个的自然资源管理项目或管理部门提供服务，实现统一调查监测“一张图”和监督目标。4.通过开展2024年度耕地卫片监督技术支持工作，完成全省16个州（市）耕地卫片监测监督工作，落实党中央、国务院关于遏制耕地"非农化"、防止"非粮化"、“守住18亿亩耕地红线”的决策部署。5.通过开展云南省开发区土地集约利用监测，建立统一、规范的全省开发区调查评价矢量数据库、分析评价数据，为全省产业园区规范用地管理和促进集约节约用地，推动产业园区高质量发展提供决策依据。通过规范标准、摸清底数，建设自然资源开发利用集成平台各子系统，为全省自然资源开发利用业务提供统一决策的数字化支撑，为公众提供统一的用户服务体系，提升数据共享能力。6.开展自然资源定级和基准地价制定工作，形成全省统一规范的园地林地草地定级和基准地价定制成果，综合评价全省园地林地草地质量分布状况，显化园地林地草地资源资产质量和价值。7.完成跨省交易项目和其他省内项目实施监管和验收工作，建立验收项目的空间数据档案，完成报批资料技术审查，同时做好项目实施验收的持续监管，定期结合国土变更情况对项目区开展管护监督。8.通过开展督察发现问题整改和验收技术支持工作，监督检查自然资源发现问题整改责任落实情况，为评估地方自然资源管理秩序状况提供客观依据。</t>
  </si>
  <si>
    <t>产出指标</t>
  </si>
  <si>
    <t>数量指标</t>
  </si>
  <si>
    <t>监测、测量成果数量</t>
  </si>
  <si>
    <t>&gt;=</t>
  </si>
  <si>
    <t>类</t>
  </si>
  <si>
    <t>定量指标</t>
  </si>
  <si>
    <t>反映考核完成监测、测量成果数量。</t>
  </si>
  <si>
    <t>1、通过开展天地图云南数据融合更新工作，为我省自然资源管理和生态文明建设、自然资源“两统一”管理、自然资源调查监测、国土空间规划、生态保护修复提供基础地图支撑服务，同时为政府及行业部门的“一张图”应用提供在线服务支撑，提升我省的地理信息服务水平；通过开展省市一体化建设，提升我省的州市级地理信息公共服务水平；2、系列地图编制与更新工作绩效目标：①为省委省政府等工作用图提供保障至少1000幅，更新为省委省政府服务的大型办公挂图类地图，日常工作类地图，根据省委政府及有关部门需要及时打印提供使用；编制下基层调研工作类地图，重大接待及考察类地图，应急救灾保障类地图，发改委相关部门规划类地图并及时提供使用，发挥地图与地理信息为省委省政府等部门的管理决策辅助作用；3.通过云南省2023年度调查监测项目实施，完成季度监测和变更调查面积11.75万平米，提交增量数据包和举证成果数据库汇交，成果质量通过县市省及国家核查，为超过5个以上自然资源管理项目或管理部门提供服务，实现统一调查监测“一张图”和监督目标。4.通过开展2024年度耕地卫片监督技术支持工作，完成全省16个州市耕地卫片监测监督工作，落实党中央国务院关于遏制耕地"非农化"、防止"非粮化"、“守住18亿亩耕地红线”的决策部署。5.通过开展云南省开发区土地集约利用监测，建立统一、规范的全省开发区调查评价矢量数据库、分析评价数据，为全省产业园区规范用地管理和促进集约节约用地，推动产业园区高质量发展提供决策依据。通过规范标准、摸清底数，建设自然资源开发利用集成平台各子系统，为全省自然资源开发利用业务提供统一决策的数字化支撑，为公众提供统一的用户服务体系，提升数据共享能力。6.开展自然资源定级和基准地价制定工作，形成全省统一规范的园地林地草地定级和基准地价定制成果，综合评价全省园地林地草地质量分布状况，显化园地林地草地资源资产质量和价值。7.完成跨省交易项目和其他省内项目实施监管和验收工作，建立验收项目的空间数据档案，完成报批资料技术审查，同时做好项目实施验收的持续监管，定期结合国土变更情况对项目区开展管护监督。8.通过开展督察发现问题整改和验收技术支持工作，监督检查自然资源发现问题整改责任落实情况，为评估地方自然资源管理秩序状况提供客观依据。</t>
  </si>
  <si>
    <t>质量指标</t>
  </si>
  <si>
    <t>测绘成果验收合格率</t>
  </si>
  <si>
    <t>=</t>
  </si>
  <si>
    <t>100</t>
  </si>
  <si>
    <t>%</t>
  </si>
  <si>
    <t>反映测绘成果验收合格情况。
测绘成果验收合格率=测绘成果验收合格数/测绘成果提交总数*100%</t>
  </si>
  <si>
    <t>时效指标</t>
  </si>
  <si>
    <t>检查验收项目按时完成率</t>
  </si>
  <si>
    <t>90</t>
  </si>
  <si>
    <t>反映检查验收项目完成及时情况。
检查验收项目按时完成率=按时完成验收项目数/完成验收项目总数*100%</t>
  </si>
  <si>
    <t>效益指标</t>
  </si>
  <si>
    <t>社会效益</t>
  </si>
  <si>
    <t>基础测绘及地理国情成果提供应用</t>
  </si>
  <si>
    <t>50</t>
  </si>
  <si>
    <t>次</t>
  </si>
  <si>
    <t>反映地理国情成果提供服务批次。</t>
  </si>
  <si>
    <t>满意度指标</t>
  </si>
  <si>
    <t>服务对象满意度</t>
  </si>
  <si>
    <t>85</t>
  </si>
  <si>
    <t>成果提供服务的部门对成果应用的满意度情况</t>
  </si>
  <si>
    <t>1.通过开展天地图云南数据融合更新工作，为我省自然资源管理和生态文明建设、自然资源调查监测、国土空间规划、生态保护修复提供基础地图支撑服务，同时为政府及行业部门的“一张图”应用提供在线服务支撑。
2.通过系列地图编制工作，为省委、省政府服务的日常工作类地图，重大接待及考察类地图，应急救灾保障类地图，规划类地图并及时提供使用，发挥地图与地理信息为省委、省政府等部门的管理决策辅助作用.</t>
  </si>
  <si>
    <t>（POI）数据采集更新数量</t>
  </si>
  <si>
    <t>300000</t>
  </si>
  <si>
    <t>条</t>
  </si>
  <si>
    <t>反映30万条地名地址及POI数据融合更新的完成情况。</t>
  </si>
  <si>
    <t>1.通过开展天地图云南数据融合更新工作，为我省自然资源管理和生态文明建设、自然资源调查监测、国土空间规划、生态保护修复提供基础地图支撑服务，同时为政府及行业部门的“一张图”应用提供在线服务支撑。
2.通过系列地图编制工作，为省委省政府服务的日常工作类地图，重大接待及考察类地图，应急救灾保障类地图，规划类地图并及时提供使用，发挥地图与地理信息为省委省政府等部门的管理决策辅助作用.</t>
  </si>
  <si>
    <t>影像数据融合更新面积</t>
  </si>
  <si>
    <t>485000</t>
  </si>
  <si>
    <t>平方公里</t>
  </si>
  <si>
    <t>反映在线影像电子地图数据融合更新工作的完成情况。</t>
  </si>
  <si>
    <t>完成专题数据更新发布数</t>
  </si>
  <si>
    <t>30</t>
  </si>
  <si>
    <t>个</t>
  </si>
  <si>
    <t>反映自然资源专题地理信息服务更新完成情况</t>
  </si>
  <si>
    <t>为省服务用图提供数量</t>
  </si>
  <si>
    <t>1200</t>
  </si>
  <si>
    <t>份（部、个、幅、条）</t>
  </si>
  <si>
    <t>反映为省委、省政府1200幅工作用途的提供情况。</t>
  </si>
  <si>
    <t>“十五五”规划编制系列地图数量</t>
  </si>
  <si>
    <t>10</t>
  </si>
  <si>
    <t>反映编制“十五五”规划类地图完成情况。</t>
  </si>
  <si>
    <t>成果通过国家级核查情况</t>
  </si>
  <si>
    <t>反映完成各项数据融合任务通过国家核查的情况。</t>
  </si>
  <si>
    <t>成果数据提交及时性</t>
  </si>
  <si>
    <t>&lt;=</t>
  </si>
  <si>
    <t>12月20日</t>
  </si>
  <si>
    <t>年-月-日</t>
  </si>
  <si>
    <t>反映是否在国家要求时间内提交成果数据的完成情况。</t>
  </si>
  <si>
    <t>响应服务需求时间</t>
  </si>
  <si>
    <t>24</t>
  </si>
  <si>
    <t>小时</t>
  </si>
  <si>
    <t>反映是否及时响应省委、省政府、自然资源管理部门、发改委等相关管理部门服务的完成情况。</t>
  </si>
  <si>
    <t>成本指标</t>
  </si>
  <si>
    <t>经济成本指标</t>
  </si>
  <si>
    <t>13</t>
  </si>
  <si>
    <t>元</t>
  </si>
  <si>
    <t>反映每平方千米支出成本的完成情况。</t>
  </si>
  <si>
    <t>服务应用行业数量</t>
  </si>
  <si>
    <t>项</t>
  </si>
  <si>
    <t>反映平台建设成果提供相关行业的应用情况。</t>
  </si>
  <si>
    <t>服务资源访问量</t>
  </si>
  <si>
    <t>6000000</t>
  </si>
  <si>
    <t>反映后台管理系统进行统计电子地图、影像地图的服务访问量的情况。</t>
  </si>
  <si>
    <t>用户满意度</t>
  </si>
  <si>
    <t>反映满足省委、省政府、政府机构、行业部门及公众对地图与地理信息公共服务的及时性、权威性、现势性方面的需求的满意情况。</t>
  </si>
  <si>
    <t>2025年度完成2辆野外作业车辆购置，替换使用年限长达22年的云AJ7843轿车和使用年限长达19年的云AER932越野车。</t>
  </si>
  <si>
    <t>购置设备数量</t>
  </si>
  <si>
    <t>台（套）</t>
  </si>
  <si>
    <t>反映购置数量完成情况。</t>
  </si>
  <si>
    <t>购置计划完成率</t>
  </si>
  <si>
    <t>反映部门购置计划执行情况购置计划执行情况。
购置计划完成率=（实际购置交付装备数量/计划购置交付装备数量）*100%。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</si>
  <si>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</si>
  <si>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</si>
  <si>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</si>
  <si>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</si>
  <si>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可持续影响</t>
  </si>
  <si>
    <t>设备使用年限</t>
  </si>
  <si>
    <t>年</t>
  </si>
  <si>
    <t>反映新投入设备使用年限情况。</t>
  </si>
  <si>
    <t>使用人员满意度</t>
  </si>
  <si>
    <t>95</t>
  </si>
  <si>
    <t>反映服务对象对购置设备的整体满意情况。
使用人员满意度=（对购置设备满意的人数/问卷调查人数）*100%。</t>
  </si>
  <si>
    <t>1.通过调查监测工作，完成2025年度保山、德宏、临沧、大理、红河5州（市）11.79万平方千米的年度国土变更调查和自然资源季度监测工作，形成变更调查数据库等4类成果，为我省的自然资源可持续发展、管理、全省耕地保护工作等提供扎实的基础数据，有效促进我省生态经济建设
2.通过增减挂钩省级验收工作，完成跨省交易项目和其他省内项目实施监管和验收工作，建立审批信息台账并规定立项资料对到期未验收项目整改进行跟踪，持续监管增减挂钩拆旧复垦成果纳入国土变更调查
3.农村乱占耕地建房项目:涉密项目
4.通过云南省2025年耕地卫片监督省级技术支持服务工作，完成2025年及以后每一年耕地保护和粮食安全党政同责、耕地保护和粮食安全责任制考核的重要工作。
5.通过督察发现问题整改和验收工作，及时完成督察发现问题整改，消除违法状态；促进各地保护耕地和节约集约利用土地，推动合理开发利用矿产资源。
6.通过开发区土地集约利用评价工作，掌握全省开发区土地利用状况、社会经济状况和建筑工程状况，推动开发区节约集约用地。完成评价年度开发区土地集约利用评价工作。开展土地集约利用省级汇总分析，编制开发区土地集约利用状况省级汇总分析报告.
7.通过全民所有自然资源资产清查工作，完成国家级和省级各类全民所有自然资源资产价格体系更新所需的基础资料收集、样点采集、质检、汇总及上报工作。
8.通过云南省“净地”备案监管及临时用地核查工作，实现“净地”备案监管动态清零，“净地”备案监管周、季度、年度汇总。材料审核、外业核查，形成省级问题清单及整改台账，跟进问题项目整改情况等。
9.整治殡葬领域专项行动技术服务及规划用地政策工作机制项目:涉密项目。</t>
  </si>
  <si>
    <t>国土更新调查监测实施面积</t>
  </si>
  <si>
    <t>117900</t>
  </si>
  <si>
    <t>反映保山、德宏、临沧、大理、红河等5个州市共117900平方公里范围国土更新调查监测实施情况</t>
  </si>
  <si>
    <t>1.通过调查监测工作，完成2025年度保山、德宏、临沧、大理、红河5州市11.79万平方千米的年度国土变更调查和自然资源季度监测工作，形成变更调查数据库等4类成果，为我省的自然资源可持续发展、管理、全省耕地保护工作等提供扎实的基础数据，有效促进我省生态经济建设
2.通过增减挂钩省级验收工作，完成跨省交易项目和其他省内项目实施监管和验收工作，建立审批信息台账并规定立项资料对到期未验收项目整改进行跟踪，持续监管增减挂钩拆旧复垦成果纳入国土变更调查
3.农村乱占耕地建房项目:涉密项目
4.通过云南省2025年耕地卫片监督省级技术支持服务工作，完成2025年及以后每一年耕地保护和粮食安全党政同责、耕地保护和粮食安全责任制考核的重要工作。
5.通过督察发现问题整改和验收工作，及时完成督察发现问题整改，消除违法状态；促进各地保护耕地和节约集约利用土地，推动合理开发利用矿产资源。
6.通过开发区土地集约利用评价工作，掌握全省开发区土地利用状况、社会经济状况和建筑工程状况，推动开发区节约集约用地。完成评价年度开发区土地集约利用评价工作。开展土地集约利用省级汇总分析，编制开发区土地集约利用状况省级汇总分析报告.
7.通过全民所有自然资源资产清查工作，完成国家级和省级各类全民所有自然资源资产价格体系更新所需的基础资料收集、样点采集、质检、汇总及上报工作。
8.通过云南省“净地”备案监管及临时用地核查工作，实现“净地”备案监管动态清零，“净地”备案监管周、季度、年度汇总。材料审核、外业核查，形成省级问题清单及整改台账，跟进问题项目整改情况等。
9.整治殡葬领域专项行动技术服务及规划用地政策工作机制项目:涉密项目。</t>
  </si>
  <si>
    <t>平均每项验收抽查拆旧复垦地块数</t>
  </si>
  <si>
    <t>反映年内开展验收工作项目外业抽查工作完成情况。</t>
  </si>
  <si>
    <t>耕地卫片监督进出平衡方案备案审查率</t>
  </si>
  <si>
    <t>反映督察发现问题整改工作完成情况。</t>
  </si>
  <si>
    <t>督查发现问题整改统计分析率</t>
  </si>
  <si>
    <t xml:space="preserve">反映督察发现问题整改工作完成情况。
</t>
  </si>
  <si>
    <t>净地备案监管核查率</t>
  </si>
  <si>
    <t>反映上报净地审核情况。</t>
  </si>
  <si>
    <t>疑似违法违规用地线索提取个数</t>
  </si>
  <si>
    <t>10000</t>
  </si>
  <si>
    <t>按照工作要求，省级自主提取疑似违法违规用地线索，辅助地方早发现、早处置、早整改。</t>
  </si>
  <si>
    <t>自然资源资产价格体系更新</t>
  </si>
  <si>
    <t>各类全民所有自然资源资产价格体系更新所需的基础资料收集、样点采集、质检、汇总及上报</t>
  </si>
  <si>
    <t>国家核查合格率</t>
  </si>
  <si>
    <t>反映常规监测、国土更新调查、园区评价、增减挂钩备案成果通过国家核查比例</t>
  </si>
  <si>
    <t>成果提交及时率</t>
  </si>
  <si>
    <t>反映项目成果是否按时提交国家</t>
  </si>
  <si>
    <t>计划完成率</t>
  </si>
  <si>
    <t xml:space="preserve">反映工作完成时效情况。
</t>
  </si>
  <si>
    <t>反映省级自然资源调查监测监督和空间规划技术支撑服务，全省面积39.4万平方千米，9项工作，平均每平方千米支出成本情况。</t>
  </si>
  <si>
    <t>调查监测成果应用数</t>
  </si>
  <si>
    <t xml:space="preserve">反映国土变更调查成果和监测成果成果应用于其它项目的情况。
</t>
  </si>
  <si>
    <t>土地资源利用与保护覆盖度</t>
  </si>
  <si>
    <t>16</t>
  </si>
  <si>
    <t>反映耕地保护工作全省覆盖情况</t>
  </si>
  <si>
    <t xml:space="preserve">反映成果提供服务的部门对成果应用的满意度情况
</t>
  </si>
  <si>
    <t>预算06表</t>
  </si>
  <si>
    <t>2025年部门政府性基金预算支出预算表</t>
  </si>
  <si>
    <t>政府性基金预算支出</t>
  </si>
  <si>
    <r>
      <rPr>
        <sz val="10"/>
        <rFont val="宋体"/>
        <charset val="134"/>
      </rPr>
      <t>备注：此表为空表</t>
    </r>
  </si>
  <si>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</si>
  <si>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</si>
  <si>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</si>
  <si>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</si>
  <si>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</si>
  <si>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</si>
  <si>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</si>
  <si>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</si>
  <si>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</si>
  <si>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</si>
  <si>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</si>
  <si>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</si>
  <si>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业务材料打印机</t>
  </si>
  <si>
    <t>A02021001 A3黑白打印机</t>
  </si>
  <si>
    <t>台</t>
  </si>
  <si>
    <t>外业租车费</t>
  </si>
  <si>
    <t>C23110300 车辆及其他运输机械租赁服务</t>
  </si>
  <si>
    <t>辆</t>
  </si>
  <si>
    <t>外业租用车辆汽油费</t>
  </si>
  <si>
    <t>C23120302 车辆加油、添加燃料服务</t>
  </si>
  <si>
    <t>升</t>
  </si>
  <si>
    <t>为省服务地图印刷费</t>
  </si>
  <si>
    <t>C2309019901 公文用纸、资料汇编、信封印刷服务</t>
  </si>
  <si>
    <t>册</t>
  </si>
  <si>
    <t>存储阵列</t>
  </si>
  <si>
    <t>A02010599 其他存储设备</t>
  </si>
  <si>
    <t>地图制作材料费</t>
  </si>
  <si>
    <t>A08020101 设计图纸</t>
  </si>
  <si>
    <t>卷</t>
  </si>
  <si>
    <t>投影幕</t>
  </si>
  <si>
    <t>A02020300 投影幕</t>
  </si>
  <si>
    <t>高性能图形工作站</t>
  </si>
  <si>
    <t>A02010107 图形工作站</t>
  </si>
  <si>
    <t>数据处理图形工作站</t>
  </si>
  <si>
    <t>系统性能测试移动工作站</t>
  </si>
  <si>
    <t>A02010106 移动工作站</t>
  </si>
  <si>
    <t>天地图平台机房软硬件运维</t>
  </si>
  <si>
    <t>C16070200 硬件运维服务</t>
  </si>
  <si>
    <t>调查监测外业租车费</t>
  </si>
  <si>
    <t>利用与保护外业核查租车费</t>
  </si>
  <si>
    <t>调查监测外业租用车辆汽油费</t>
  </si>
  <si>
    <t>服务器</t>
  </si>
  <si>
    <t>A02010104 服务器</t>
  </si>
  <si>
    <t>打印机</t>
  </si>
  <si>
    <t>A02020100 复印机</t>
  </si>
  <si>
    <t>八个严禁、耕地保护等政策宣传材料印刷</t>
  </si>
  <si>
    <t>本</t>
  </si>
  <si>
    <t>材料印刷</t>
  </si>
  <si>
    <t>净地备案监管和临时用地分析报告资料印刷</t>
  </si>
  <si>
    <t>外业航飞核查无人机镜头</t>
  </si>
  <si>
    <t>A02431000 航空器零部件</t>
  </si>
  <si>
    <t>套</t>
  </si>
  <si>
    <t>交换机</t>
  </si>
  <si>
    <t>A02010202 交换设备</t>
  </si>
  <si>
    <t>外业采集平板</t>
  </si>
  <si>
    <t>A02010109 平板式计算机</t>
  </si>
  <si>
    <t>耕地卫片监督遥感影像获取</t>
  </si>
  <si>
    <t>C19990000 其他专业技术服务</t>
  </si>
  <si>
    <t>开发区土地集约利用评价监测遥感影像</t>
  </si>
  <si>
    <t>乱占耕地问题核查判定技术服务</t>
  </si>
  <si>
    <t>全民所有自然资源资产清查项目技术服务</t>
  </si>
  <si>
    <t>土壤污染物含量检测费</t>
  </si>
  <si>
    <t>增减挂验收平台数据治理</t>
  </si>
  <si>
    <t>“净地”供应备案监管及临时用地核查外业实地调查底图耗材</t>
  </si>
  <si>
    <t>幅</t>
  </si>
  <si>
    <t>内业分析图形工作站</t>
  </si>
  <si>
    <t>图形工作站</t>
  </si>
  <si>
    <t>外业航飞核查无人机</t>
  </si>
  <si>
    <t>A02430900 无人机</t>
  </si>
  <si>
    <t>架</t>
  </si>
  <si>
    <t>无人机</t>
  </si>
  <si>
    <t>地理信息软件</t>
  </si>
  <si>
    <t>A0806030302 行业应用软件</t>
  </si>
  <si>
    <t>外业北斗测量设备</t>
  </si>
  <si>
    <t>无人机数据处理移动工作站</t>
  </si>
  <si>
    <t>移动工作站</t>
  </si>
  <si>
    <t>在线核查移动工作站</t>
  </si>
  <si>
    <t>食堂餐饮购买服务</t>
  </si>
  <si>
    <t>C22040000 餐饮服务</t>
  </si>
  <si>
    <t>C21040001 物业管理服务</t>
  </si>
  <si>
    <t>C23090100 印刷服务</t>
  </si>
  <si>
    <t>青工宿舍家具</t>
  </si>
  <si>
    <t>A05010800 组合家具</t>
  </si>
  <si>
    <t>汽车燃油费</t>
  </si>
  <si>
    <t>汽车维修维护费</t>
  </si>
  <si>
    <t>C23120301 车辆维修和保养服务</t>
  </si>
  <si>
    <t>汽车保险费</t>
  </si>
  <si>
    <t>C1804010201 机动车保险服务</t>
  </si>
  <si>
    <t>越野车</t>
  </si>
  <si>
    <t>A02030502 越野车</t>
  </si>
  <si>
    <t>预算08表</t>
  </si>
  <si>
    <t>2025年部门政府购买服务预算表</t>
  </si>
  <si>
    <t>政府购买服务项目</t>
  </si>
  <si>
    <t>政府购买服务目录</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</si>
  <si>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</si>
  <si>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</si>
  <si>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</si>
  <si>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</si>
  <si>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</si>
  <si>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</si>
  <si>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</si>
  <si>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</si>
  <si>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</si>
  <si>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</si>
  <si>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</si>
  <si>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</si>
  <si>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</si>
  <si>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</si>
  <si>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</si>
  <si>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</si>
  <si>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</si>
  <si>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</si>
  <si>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</si>
  <si>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</si>
  <si>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</si>
  <si>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</si>
  <si>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</si>
  <si>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</si>
  <si>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</si>
  <si>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</si>
  <si>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</si>
  <si>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</si>
  <si>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</si>
  <si>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</si>
  <si>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</si>
  <si>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</si>
  <si>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</si>
  <si>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</si>
  <si>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</si>
  <si>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</si>
  <si>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</si>
  <si>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设备</t>
  </si>
  <si>
    <t>公务车</t>
  </si>
  <si>
    <t>无人机镜头</t>
  </si>
  <si>
    <t>家具和用品</t>
  </si>
  <si>
    <t>组合家具</t>
  </si>
  <si>
    <t>组</t>
  </si>
  <si>
    <t>无形资产</t>
  </si>
  <si>
    <t>A08060303 应用软件</t>
  </si>
  <si>
    <t>预算11表</t>
  </si>
  <si>
    <t>2025年中央转移支付补助项目支出预算表</t>
  </si>
  <si>
    <t>上级补助</t>
  </si>
  <si>
    <t>预算12表</t>
  </si>
  <si>
    <t>2025年部门项目支出中期规划预算表</t>
  </si>
  <si>
    <t>项目级次</t>
  </si>
  <si>
    <t>2025年</t>
  </si>
  <si>
    <t>2026年</t>
  </si>
  <si>
    <t>2027年</t>
  </si>
  <si>
    <t>312 民生类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</si>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</sst>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7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6"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20" sqref="A20"/>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1" t="s">
        <v>0</v>
      </c>
    </row>
    <row r="2" ht="36" customHeight="1" spans="1:4">
      <c r="A2" s="44" t="s">
        <v>1</v>
      </c>
      <c r="B2" s="164"/>
      <c r="C2" s="164"/>
      <c r="D2" s="164"/>
    </row>
    <row r="3" ht="21" customHeight="1" spans="1:4">
      <c r="A3" s="90" t="str">
        <f>"单位名称："&amp;"云南省地图院"</f>
        <v>单位名称：云南省地图院</v>
      </c>
      <c r="B3" s="130"/>
      <c r="C3" s="130"/>
      <c r="D3" s="89"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1" t="s">
        <v>8</v>
      </c>
      <c r="B7" s="117">
        <v>52296671.17</v>
      </c>
      <c r="C7" s="23" t="str">
        <f>"一"&amp;"、"&amp;"社会保障和就业支出"</f>
        <v>一、社会保障和就业支出</v>
      </c>
      <c r="D7" s="117">
        <v>3269439.97</v>
      </c>
    </row>
    <row r="8" ht="25.4" customHeight="1" spans="1:4">
      <c r="A8" s="141" t="s">
        <v>9</v>
      </c>
      <c r="B8" s="117"/>
      <c r="C8" s="23" t="str">
        <f>"二"&amp;"、"&amp;"卫生健康支出"</f>
        <v>二、卫生健康支出</v>
      </c>
      <c r="D8" s="117">
        <v>2302446.43</v>
      </c>
    </row>
    <row r="9" ht="25.4" customHeight="1" spans="1:4">
      <c r="A9" s="141" t="s">
        <v>10</v>
      </c>
      <c r="B9" s="117"/>
      <c r="C9" s="23" t="str">
        <f>"三"&amp;"、"&amp;"自然资源海洋气象等支出"</f>
        <v>三、自然资源海洋气象等支出</v>
      </c>
      <c r="D9" s="117">
        <v>84383609.77</v>
      </c>
    </row>
    <row r="10" ht="25.4" customHeight="1" spans="1:4">
      <c r="A10" s="141" t="s">
        <v>11</v>
      </c>
      <c r="B10" s="85"/>
      <c r="C10" s="23" t="str">
        <f>"四"&amp;"、"&amp;"住房保障支出"</f>
        <v>四、住房保障支出</v>
      </c>
      <c r="D10" s="117">
        <v>2500000</v>
      </c>
    </row>
    <row r="11" ht="25.4" customHeight="1" spans="1:4">
      <c r="A11" s="141" t="s">
        <v>12</v>
      </c>
      <c r="B11" s="117">
        <v>16426700.49</v>
      </c>
      <c r="C11" s="23"/>
      <c r="D11" s="117"/>
    </row>
    <row r="12" ht="25.4" customHeight="1" spans="1:4">
      <c r="A12" s="141" t="s">
        <v>13</v>
      </c>
      <c r="B12" s="85">
        <v>16426700.49</v>
      </c>
      <c r="C12" s="23"/>
      <c r="D12" s="117"/>
    </row>
    <row r="13" ht="25.4" customHeight="1" spans="1:4">
      <c r="A13" s="141" t="s">
        <v>14</v>
      </c>
      <c r="B13" s="85"/>
      <c r="C13" s="23"/>
      <c r="D13" s="117"/>
    </row>
    <row r="14" ht="25.4" customHeight="1" spans="1:4">
      <c r="A14" s="141" t="s">
        <v>15</v>
      </c>
      <c r="B14" s="85"/>
      <c r="C14" s="23"/>
      <c r="D14" s="117"/>
    </row>
    <row r="15" ht="25.4" customHeight="1" spans="1:4">
      <c r="A15" s="165" t="s">
        <v>16</v>
      </c>
      <c r="B15" s="85"/>
      <c r="C15" s="23"/>
      <c r="D15" s="117"/>
    </row>
    <row r="16" ht="25.4" customHeight="1" spans="1:4">
      <c r="A16" s="165" t="s">
        <v>17</v>
      </c>
      <c r="B16" s="117"/>
      <c r="C16" s="23"/>
      <c r="D16" s="117"/>
    </row>
    <row r="17" ht="25.4" customHeight="1" spans="1:4">
      <c r="A17" s="166" t="s">
        <v>18</v>
      </c>
      <c r="B17" s="137">
        <v>68723371.66</v>
      </c>
      <c r="C17" s="138" t="s">
        <v>19</v>
      </c>
      <c r="D17" s="137">
        <v>92455496.17</v>
      </c>
    </row>
    <row r="18" ht="25.4" customHeight="1" spans="1:4">
      <c r="A18" s="167" t="s">
        <v>20</v>
      </c>
      <c r="B18" s="137">
        <v>23732124.51</v>
      </c>
      <c r="C18" s="168" t="s">
        <v>21</v>
      </c>
      <c r="D18" s="169"/>
    </row>
    <row r="19" ht="25.4" customHeight="1" spans="1:4">
      <c r="A19" s="170" t="s">
        <v>22</v>
      </c>
      <c r="B19" s="117"/>
      <c r="C19" s="139" t="s">
        <v>22</v>
      </c>
      <c r="D19" s="85"/>
    </row>
    <row r="20" ht="25.4" customHeight="1" spans="1:4">
      <c r="A20" s="170" t="s">
        <v>23</v>
      </c>
      <c r="B20" s="117">
        <v>23732124.51</v>
      </c>
      <c r="C20" s="139" t="s">
        <v>24</v>
      </c>
      <c r="D20" s="85"/>
    </row>
    <row r="21" ht="25.4" customHeight="1" spans="1:4">
      <c r="A21" s="171" t="s">
        <v>25</v>
      </c>
      <c r="B21" s="137">
        <v>92455496.17</v>
      </c>
      <c r="C21" s="138" t="s">
        <v>26</v>
      </c>
      <c r="D21" s="133">
        <v>92455496.17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25" sqref="B25"/>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3" t="s">
        <v>384</v>
      </c>
    </row>
    <row r="2" ht="28.5" customHeight="1" spans="1:6">
      <c r="A2" s="27" t="s">
        <v>385</v>
      </c>
      <c r="B2" s="27"/>
      <c r="C2" s="27"/>
      <c r="D2" s="27"/>
      <c r="E2" s="27"/>
      <c r="F2" s="27"/>
    </row>
    <row r="3" ht="15" customHeight="1" spans="1:6">
      <c r="A3" s="98" t="str">
        <f>"单位名称："&amp;"云南省地图院"</f>
        <v>单位名称：云南省地图院</v>
      </c>
      <c r="B3" s="99"/>
      <c r="C3" s="99"/>
      <c r="D3" s="56"/>
      <c r="E3" s="56"/>
      <c r="F3" s="100" t="s">
        <v>2</v>
      </c>
    </row>
    <row r="4" ht="18.75" customHeight="1" spans="1:6">
      <c r="A4" s="9" t="s">
        <v>133</v>
      </c>
      <c r="B4" s="9" t="s">
        <v>49</v>
      </c>
      <c r="C4" s="9" t="s">
        <v>50</v>
      </c>
      <c r="D4" s="15" t="s">
        <v>386</v>
      </c>
      <c r="E4" s="61"/>
      <c r="F4" s="61"/>
    </row>
    <row r="5" ht="30" customHeight="1" spans="1:6">
      <c r="A5" s="18"/>
      <c r="B5" s="18"/>
      <c r="C5" s="18"/>
      <c r="D5" s="15" t="s">
        <v>31</v>
      </c>
      <c r="E5" s="61" t="s">
        <v>58</v>
      </c>
      <c r="F5" s="61" t="s">
        <v>59</v>
      </c>
    </row>
    <row r="6" ht="16.5" customHeight="1" spans="1:6">
      <c r="A6" s="61">
        <v>1</v>
      </c>
      <c r="B6" s="61">
        <v>2</v>
      </c>
      <c r="C6" s="61">
        <v>3</v>
      </c>
      <c r="D6" s="61">
        <v>4</v>
      </c>
      <c r="E6" s="61">
        <v>5</v>
      </c>
      <c r="F6" s="61">
        <v>6</v>
      </c>
    </row>
    <row r="7" ht="20.25" customHeight="1" spans="1:6">
      <c r="A7" s="30"/>
      <c r="B7" s="30"/>
      <c r="C7" s="30"/>
      <c r="D7" s="22"/>
      <c r="E7" s="22"/>
      <c r="F7" s="22"/>
    </row>
    <row r="8" ht="17.25" customHeight="1" spans="1:6">
      <c r="A8" s="101" t="s">
        <v>99</v>
      </c>
      <c r="B8" s="102"/>
      <c r="C8" s="102" t="s">
        <v>99</v>
      </c>
      <c r="D8" s="22"/>
      <c r="E8" s="22"/>
      <c r="F8" s="22"/>
    </row>
    <row r="9" customHeight="1" spans="1:6">
      <c r="A9" s="34" t="s">
        <v>387</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64"/>
  <sheetViews>
    <sheetView showZeros="0" workbookViewId="0">
      <selection activeCell="A2" sqref="A2:Q2"/>
    </sheetView>
  </sheetViews>
  <sheetFormatPr defaultColWidth="9.14166666666667" defaultRowHeight="29" customHeight="1"/>
  <cols>
    <col min="1" max="1" width="43.375" customWidth="1"/>
    <col min="2" max="2" width="41.125" customWidth="1"/>
    <col min="3" max="3" width="33.625" customWidth="1"/>
    <col min="4" max="4" width="6.625" customWidth="1"/>
    <col min="5" max="5" width="5.875" customWidth="1"/>
    <col min="6" max="6" width="19.375" customWidth="1"/>
    <col min="7" max="7" width="12.375" customWidth="1"/>
    <col min="8" max="8" width="12.875" customWidth="1"/>
    <col min="9" max="9" width="6.25" customWidth="1"/>
    <col min="10" max="10" width="15.625" customWidth="1"/>
    <col min="11" max="11" width="17.5" customWidth="1"/>
    <col min="12" max="13" width="12.25" customWidth="1"/>
    <col min="14" max="14" width="8.125" customWidth="1"/>
    <col min="15" max="16" width="11.875" customWidth="1"/>
    <col min="17" max="17" width="8.125" customWidth="1"/>
  </cols>
  <sheetData>
    <row r="1" customHeight="1" spans="1:17">
      <c r="O1" s="43"/>
      <c r="P1" s="43"/>
      <c r="Q1" s="89" t="s">
        <v>388</v>
      </c>
    </row>
    <row r="2" customHeight="1" spans="1:17">
      <c r="A2" s="54" t="s">
        <v>389</v>
      </c>
      <c r="B2" s="27"/>
      <c r="C2" s="27"/>
      <c r="D2" s="27"/>
      <c r="E2" s="27"/>
      <c r="F2" s="27"/>
      <c r="G2" s="27"/>
      <c r="H2" s="27"/>
      <c r="I2" s="27"/>
      <c r="J2" s="27"/>
      <c r="K2" s="45"/>
      <c r="L2" s="27"/>
      <c r="M2" s="27"/>
      <c r="N2" s="27"/>
      <c r="O2" s="45"/>
      <c r="P2" s="45"/>
      <c r="Q2" s="27"/>
    </row>
    <row r="3" customHeight="1" spans="1:17">
      <c r="A3" s="90" t="str">
        <f>"单位名称："&amp;"云南省地图院"</f>
        <v>单位名称：云南省地图院</v>
      </c>
      <c r="B3" s="6"/>
      <c r="C3" s="6"/>
      <c r="D3" s="6"/>
      <c r="E3" s="6"/>
      <c r="F3" s="6"/>
      <c r="G3" s="6"/>
      <c r="H3" s="6"/>
      <c r="I3" s="6"/>
      <c r="J3" s="6"/>
      <c r="O3" s="59"/>
      <c r="P3" s="59"/>
      <c r="Q3" s="91" t="s">
        <v>124</v>
      </c>
    </row>
    <row r="4" customHeight="1" spans="1:17">
      <c r="A4" s="9" t="s">
        <v>390</v>
      </c>
      <c r="B4" s="69" t="s">
        <v>391</v>
      </c>
      <c r="C4" s="69" t="s">
        <v>392</v>
      </c>
      <c r="D4" s="69" t="s">
        <v>393</v>
      </c>
      <c r="E4" s="69" t="s">
        <v>394</v>
      </c>
      <c r="F4" s="69" t="s">
        <v>395</v>
      </c>
      <c r="G4" s="70" t="s">
        <v>140</v>
      </c>
      <c r="H4" s="70"/>
      <c r="I4" s="70"/>
      <c r="J4" s="70"/>
      <c r="K4" s="71"/>
      <c r="L4" s="70"/>
      <c r="M4" s="70"/>
      <c r="N4" s="70"/>
      <c r="O4" s="72"/>
      <c r="P4" s="71"/>
      <c r="Q4" s="73"/>
    </row>
    <row r="5" customHeight="1" spans="1:17">
      <c r="A5" s="14"/>
      <c r="B5" s="74"/>
      <c r="C5" s="74"/>
      <c r="D5" s="74"/>
      <c r="E5" s="74"/>
      <c r="F5" s="74"/>
      <c r="G5" s="74" t="s">
        <v>31</v>
      </c>
      <c r="H5" s="74" t="s">
        <v>34</v>
      </c>
      <c r="I5" s="74" t="s">
        <v>396</v>
      </c>
      <c r="J5" s="74" t="s">
        <v>397</v>
      </c>
      <c r="K5" s="75" t="s">
        <v>398</v>
      </c>
      <c r="L5" s="76" t="s">
        <v>399</v>
      </c>
      <c r="M5" s="76"/>
      <c r="N5" s="76"/>
      <c r="O5" s="77"/>
      <c r="P5" s="78"/>
      <c r="Q5" s="79"/>
    </row>
    <row r="6" customHeight="1" spans="1:17">
      <c r="A6" s="17"/>
      <c r="B6" s="79"/>
      <c r="C6" s="79"/>
      <c r="D6" s="79"/>
      <c r="E6" s="79"/>
      <c r="F6" s="79"/>
      <c r="G6" s="79"/>
      <c r="H6" s="79" t="s">
        <v>33</v>
      </c>
      <c r="I6" s="79"/>
      <c r="J6" s="79"/>
      <c r="K6" s="80"/>
      <c r="L6" s="79" t="s">
        <v>33</v>
      </c>
      <c r="M6" s="79" t="s">
        <v>44</v>
      </c>
      <c r="N6" s="79" t="s">
        <v>147</v>
      </c>
      <c r="O6" s="81" t="s">
        <v>40</v>
      </c>
      <c r="P6" s="80" t="s">
        <v>41</v>
      </c>
      <c r="Q6" s="79" t="s">
        <v>42</v>
      </c>
    </row>
    <row r="7" customHeight="1" spans="1:17">
      <c r="A7" s="18">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customHeight="1" spans="1:17">
      <c r="A8" s="82" t="s">
        <v>46</v>
      </c>
      <c r="B8" s="83"/>
      <c r="C8" s="83"/>
      <c r="D8" s="83"/>
      <c r="E8" s="94"/>
      <c r="F8" s="22">
        <v>20390959.33</v>
      </c>
      <c r="G8" s="22">
        <v>18167679.33</v>
      </c>
      <c r="H8" s="22">
        <v>15836679.33</v>
      </c>
      <c r="I8" s="22"/>
      <c r="J8" s="22"/>
      <c r="K8" s="22"/>
      <c r="L8" s="22">
        <v>2331000</v>
      </c>
      <c r="M8" s="22">
        <v>2331000</v>
      </c>
      <c r="N8" s="22"/>
      <c r="O8" s="22"/>
      <c r="P8" s="22"/>
      <c r="Q8" s="22"/>
    </row>
    <row r="9" customHeight="1" spans="1:17">
      <c r="A9" s="95" t="s">
        <v>239</v>
      </c>
      <c r="B9" s="83" t="s">
        <v>400</v>
      </c>
      <c r="C9" s="83" t="s">
        <v>401</v>
      </c>
      <c r="D9" s="96" t="s">
        <v>402</v>
      </c>
      <c r="E9" s="97">
        <v>1</v>
      </c>
      <c r="F9" s="22">
        <v>4500</v>
      </c>
      <c r="G9" s="22">
        <v>4500</v>
      </c>
      <c r="H9" s="22">
        <v>4500</v>
      </c>
      <c r="I9" s="22"/>
      <c r="J9" s="22"/>
      <c r="K9" s="22"/>
      <c r="L9" s="22"/>
      <c r="M9" s="22"/>
      <c r="N9" s="22"/>
      <c r="O9" s="22"/>
      <c r="P9" s="22"/>
      <c r="Q9" s="22"/>
    </row>
    <row r="10" customHeight="1" spans="1:17">
      <c r="A10" s="95" t="s">
        <v>239</v>
      </c>
      <c r="B10" s="83" t="s">
        <v>403</v>
      </c>
      <c r="C10" s="83" t="s">
        <v>404</v>
      </c>
      <c r="D10" s="96" t="s">
        <v>405</v>
      </c>
      <c r="E10" s="97">
        <v>128</v>
      </c>
      <c r="F10" s="22">
        <v>102400</v>
      </c>
      <c r="G10" s="22">
        <v>102400</v>
      </c>
      <c r="H10" s="22">
        <v>102400</v>
      </c>
      <c r="I10" s="22"/>
      <c r="J10" s="22"/>
      <c r="K10" s="22"/>
      <c r="L10" s="22"/>
      <c r="M10" s="22"/>
      <c r="N10" s="22"/>
      <c r="O10" s="22"/>
      <c r="P10" s="22"/>
      <c r="Q10" s="22"/>
    </row>
    <row r="11" customHeight="1" spans="1:17">
      <c r="A11" s="95" t="s">
        <v>239</v>
      </c>
      <c r="B11" s="83" t="s">
        <v>406</v>
      </c>
      <c r="C11" s="83" t="s">
        <v>407</v>
      </c>
      <c r="D11" s="96" t="s">
        <v>408</v>
      </c>
      <c r="E11" s="97">
        <v>2880</v>
      </c>
      <c r="F11" s="22"/>
      <c r="G11" s="22">
        <v>23040</v>
      </c>
      <c r="H11" s="22">
        <v>23040</v>
      </c>
      <c r="I11" s="22"/>
      <c r="J11" s="22"/>
      <c r="K11" s="22"/>
      <c r="L11" s="22"/>
      <c r="M11" s="22"/>
      <c r="N11" s="22"/>
      <c r="O11" s="22"/>
      <c r="P11" s="22"/>
      <c r="Q11" s="22"/>
    </row>
    <row r="12" customHeight="1" spans="1:17">
      <c r="A12" s="95" t="s">
        <v>239</v>
      </c>
      <c r="B12" s="83" t="s">
        <v>409</v>
      </c>
      <c r="C12" s="83" t="s">
        <v>410</v>
      </c>
      <c r="D12" s="96" t="s">
        <v>411</v>
      </c>
      <c r="E12" s="97">
        <v>1300</v>
      </c>
      <c r="F12" s="22">
        <v>195000</v>
      </c>
      <c r="G12" s="22">
        <v>195000</v>
      </c>
      <c r="H12" s="22">
        <v>195000</v>
      </c>
      <c r="I12" s="22"/>
      <c r="J12" s="22"/>
      <c r="K12" s="22"/>
      <c r="L12" s="22"/>
      <c r="M12" s="22"/>
      <c r="N12" s="22"/>
      <c r="O12" s="22"/>
      <c r="P12" s="22"/>
      <c r="Q12" s="22"/>
    </row>
    <row r="13" customHeight="1" spans="1:17">
      <c r="A13" s="95" t="s">
        <v>239</v>
      </c>
      <c r="B13" s="83" t="s">
        <v>412</v>
      </c>
      <c r="C13" s="83" t="s">
        <v>413</v>
      </c>
      <c r="D13" s="96" t="s">
        <v>402</v>
      </c>
      <c r="E13" s="97">
        <v>1</v>
      </c>
      <c r="F13" s="22">
        <v>500000</v>
      </c>
      <c r="G13" s="22">
        <v>500000</v>
      </c>
      <c r="H13" s="22">
        <v>500000</v>
      </c>
      <c r="I13" s="22"/>
      <c r="J13" s="22"/>
      <c r="K13" s="22"/>
      <c r="L13" s="22"/>
      <c r="M13" s="22"/>
      <c r="N13" s="22"/>
      <c r="O13" s="22"/>
      <c r="P13" s="22"/>
      <c r="Q13" s="22"/>
    </row>
    <row r="14" customHeight="1" spans="1:17">
      <c r="A14" s="95" t="s">
        <v>239</v>
      </c>
      <c r="B14" s="83" t="s">
        <v>414</v>
      </c>
      <c r="C14" s="83" t="s">
        <v>415</v>
      </c>
      <c r="D14" s="96" t="s">
        <v>416</v>
      </c>
      <c r="E14" s="97">
        <v>850</v>
      </c>
      <c r="F14" s="22">
        <v>254201</v>
      </c>
      <c r="G14" s="22">
        <v>254201</v>
      </c>
      <c r="H14" s="22">
        <v>254201</v>
      </c>
      <c r="I14" s="22"/>
      <c r="J14" s="22"/>
      <c r="K14" s="22"/>
      <c r="L14" s="22"/>
      <c r="M14" s="22"/>
      <c r="N14" s="22"/>
      <c r="O14" s="22"/>
      <c r="P14" s="22"/>
      <c r="Q14" s="22"/>
    </row>
    <row r="15" customHeight="1" spans="1:17">
      <c r="A15" s="95" t="s">
        <v>239</v>
      </c>
      <c r="B15" s="83" t="s">
        <v>417</v>
      </c>
      <c r="C15" s="83" t="s">
        <v>418</v>
      </c>
      <c r="D15" s="96" t="s">
        <v>402</v>
      </c>
      <c r="E15" s="97">
        <v>1</v>
      </c>
      <c r="F15" s="22">
        <v>32120</v>
      </c>
      <c r="G15" s="22">
        <v>32120</v>
      </c>
      <c r="H15" s="22">
        <v>32120</v>
      </c>
      <c r="I15" s="22"/>
      <c r="J15" s="22"/>
      <c r="K15" s="22"/>
      <c r="L15" s="22"/>
      <c r="M15" s="22"/>
      <c r="N15" s="22"/>
      <c r="O15" s="22"/>
      <c r="P15" s="22"/>
      <c r="Q15" s="22"/>
    </row>
    <row r="16" customHeight="1" spans="1:17">
      <c r="A16" s="95" t="s">
        <v>239</v>
      </c>
      <c r="B16" s="83" t="s">
        <v>419</v>
      </c>
      <c r="C16" s="83" t="s">
        <v>420</v>
      </c>
      <c r="D16" s="96" t="s">
        <v>402</v>
      </c>
      <c r="E16" s="97">
        <v>6</v>
      </c>
      <c r="F16" s="22">
        <v>192000</v>
      </c>
      <c r="G16" s="22">
        <v>192000</v>
      </c>
      <c r="H16" s="22">
        <v>192000</v>
      </c>
      <c r="I16" s="22"/>
      <c r="J16" s="22"/>
      <c r="K16" s="22"/>
      <c r="L16" s="22"/>
      <c r="M16" s="22"/>
      <c r="N16" s="22"/>
      <c r="O16" s="22"/>
      <c r="P16" s="22"/>
      <c r="Q16" s="22"/>
    </row>
    <row r="17" customHeight="1" spans="1:17">
      <c r="A17" s="95" t="s">
        <v>239</v>
      </c>
      <c r="B17" s="83" t="s">
        <v>421</v>
      </c>
      <c r="C17" s="83" t="s">
        <v>420</v>
      </c>
      <c r="D17" s="96" t="s">
        <v>402</v>
      </c>
      <c r="E17" s="97">
        <v>3</v>
      </c>
      <c r="F17" s="22">
        <v>60000</v>
      </c>
      <c r="G17" s="22">
        <v>60000</v>
      </c>
      <c r="H17" s="22">
        <v>60000</v>
      </c>
      <c r="I17" s="22"/>
      <c r="J17" s="22"/>
      <c r="K17" s="22"/>
      <c r="L17" s="22"/>
      <c r="M17" s="22"/>
      <c r="N17" s="22"/>
      <c r="O17" s="22"/>
      <c r="P17" s="22"/>
      <c r="Q17" s="22"/>
    </row>
    <row r="18" customHeight="1" spans="1:17">
      <c r="A18" s="95" t="s">
        <v>239</v>
      </c>
      <c r="B18" s="83" t="s">
        <v>422</v>
      </c>
      <c r="C18" s="83" t="s">
        <v>423</v>
      </c>
      <c r="D18" s="96" t="s">
        <v>402</v>
      </c>
      <c r="E18" s="97">
        <v>4</v>
      </c>
      <c r="F18" s="22">
        <v>70180</v>
      </c>
      <c r="G18" s="22">
        <v>70180</v>
      </c>
      <c r="H18" s="22">
        <v>70180</v>
      </c>
      <c r="I18" s="22"/>
      <c r="J18" s="22"/>
      <c r="K18" s="22"/>
      <c r="L18" s="22"/>
      <c r="M18" s="22"/>
      <c r="N18" s="22"/>
      <c r="O18" s="22"/>
      <c r="P18" s="22"/>
      <c r="Q18" s="22"/>
    </row>
    <row r="19" customHeight="1" spans="1:17">
      <c r="A19" s="95" t="s">
        <v>239</v>
      </c>
      <c r="B19" s="83" t="s">
        <v>424</v>
      </c>
      <c r="C19" s="83" t="s">
        <v>425</v>
      </c>
      <c r="D19" s="96" t="s">
        <v>329</v>
      </c>
      <c r="E19" s="97">
        <v>1</v>
      </c>
      <c r="F19" s="22">
        <v>100000</v>
      </c>
      <c r="G19" s="22">
        <v>100000</v>
      </c>
      <c r="H19" s="22">
        <v>100000</v>
      </c>
      <c r="I19" s="22"/>
      <c r="J19" s="22"/>
      <c r="K19" s="22"/>
      <c r="L19" s="22"/>
      <c r="M19" s="22"/>
      <c r="N19" s="22"/>
      <c r="O19" s="22"/>
      <c r="P19" s="22"/>
      <c r="Q19" s="22"/>
    </row>
    <row r="20" customHeight="1" spans="1:17">
      <c r="A20" s="95" t="s">
        <v>242</v>
      </c>
      <c r="B20" s="83" t="s">
        <v>426</v>
      </c>
      <c r="C20" s="83" t="s">
        <v>404</v>
      </c>
      <c r="D20" s="96" t="s">
        <v>405</v>
      </c>
      <c r="E20" s="97">
        <v>1376</v>
      </c>
      <c r="F20" s="22">
        <v>1100800</v>
      </c>
      <c r="G20" s="22">
        <v>1100800</v>
      </c>
      <c r="H20" s="22">
        <v>1100800</v>
      </c>
      <c r="I20" s="22"/>
      <c r="J20" s="22"/>
      <c r="K20" s="22"/>
      <c r="L20" s="22"/>
      <c r="M20" s="22"/>
      <c r="N20" s="22"/>
      <c r="O20" s="22"/>
      <c r="P20" s="22"/>
      <c r="Q20" s="22"/>
    </row>
    <row r="21" customHeight="1" spans="1:17">
      <c r="A21" s="95" t="s">
        <v>242</v>
      </c>
      <c r="B21" s="83" t="s">
        <v>427</v>
      </c>
      <c r="C21" s="83" t="s">
        <v>404</v>
      </c>
      <c r="D21" s="96" t="s">
        <v>405</v>
      </c>
      <c r="E21" s="97">
        <v>3091</v>
      </c>
      <c r="F21" s="22">
        <v>2472800</v>
      </c>
      <c r="G21" s="22">
        <v>2472800</v>
      </c>
      <c r="H21" s="22">
        <v>2472800</v>
      </c>
      <c r="I21" s="22"/>
      <c r="J21" s="22"/>
      <c r="K21" s="22"/>
      <c r="L21" s="22"/>
      <c r="M21" s="22"/>
      <c r="N21" s="22"/>
      <c r="O21" s="22"/>
      <c r="P21" s="22"/>
      <c r="Q21" s="22"/>
    </row>
    <row r="22" customHeight="1" spans="1:17">
      <c r="A22" s="95" t="s">
        <v>242</v>
      </c>
      <c r="B22" s="83" t="s">
        <v>428</v>
      </c>
      <c r="C22" s="83" t="s">
        <v>407</v>
      </c>
      <c r="D22" s="96" t="s">
        <v>408</v>
      </c>
      <c r="E22" s="97">
        <v>30960</v>
      </c>
      <c r="F22" s="22"/>
      <c r="G22" s="22">
        <v>247680</v>
      </c>
      <c r="H22" s="22">
        <v>247680</v>
      </c>
      <c r="I22" s="22"/>
      <c r="J22" s="22"/>
      <c r="K22" s="22"/>
      <c r="L22" s="22"/>
      <c r="M22" s="22"/>
      <c r="N22" s="22"/>
      <c r="O22" s="22"/>
      <c r="P22" s="22"/>
      <c r="Q22" s="22"/>
    </row>
    <row r="23" customHeight="1" spans="1:17">
      <c r="A23" s="95" t="s">
        <v>242</v>
      </c>
      <c r="B23" s="83" t="s">
        <v>406</v>
      </c>
      <c r="C23" s="83" t="s">
        <v>407</v>
      </c>
      <c r="D23" s="96" t="s">
        <v>408</v>
      </c>
      <c r="E23" s="97">
        <v>69500</v>
      </c>
      <c r="F23" s="22"/>
      <c r="G23" s="22">
        <v>556000</v>
      </c>
      <c r="H23" s="22">
        <v>556000</v>
      </c>
      <c r="I23" s="22"/>
      <c r="J23" s="22"/>
      <c r="K23" s="22"/>
      <c r="L23" s="22"/>
      <c r="M23" s="22"/>
      <c r="N23" s="22"/>
      <c r="O23" s="22"/>
      <c r="P23" s="22"/>
      <c r="Q23" s="22"/>
    </row>
    <row r="24" customHeight="1" spans="1:17">
      <c r="A24" s="95" t="s">
        <v>242</v>
      </c>
      <c r="B24" s="83" t="s">
        <v>429</v>
      </c>
      <c r="C24" s="83" t="s">
        <v>430</v>
      </c>
      <c r="D24" s="96" t="s">
        <v>402</v>
      </c>
      <c r="E24" s="97">
        <v>3</v>
      </c>
      <c r="F24" s="22">
        <v>600000</v>
      </c>
      <c r="G24" s="22">
        <v>600000</v>
      </c>
      <c r="H24" s="22">
        <v>600000</v>
      </c>
      <c r="I24" s="22"/>
      <c r="J24" s="22"/>
      <c r="K24" s="22"/>
      <c r="L24" s="22"/>
      <c r="M24" s="22"/>
      <c r="N24" s="22"/>
      <c r="O24" s="22"/>
      <c r="P24" s="22"/>
      <c r="Q24" s="22"/>
    </row>
    <row r="25" customHeight="1" spans="1:17">
      <c r="A25" s="95" t="s">
        <v>242</v>
      </c>
      <c r="B25" s="83" t="s">
        <v>431</v>
      </c>
      <c r="C25" s="83" t="s">
        <v>432</v>
      </c>
      <c r="D25" s="96" t="s">
        <v>402</v>
      </c>
      <c r="E25" s="97">
        <v>1</v>
      </c>
      <c r="F25" s="22">
        <v>24780</v>
      </c>
      <c r="G25" s="22">
        <v>24780</v>
      </c>
      <c r="H25" s="22">
        <v>24780</v>
      </c>
      <c r="I25" s="22"/>
      <c r="J25" s="22"/>
      <c r="K25" s="22"/>
      <c r="L25" s="22"/>
      <c r="M25" s="22"/>
      <c r="N25" s="22"/>
      <c r="O25" s="22"/>
      <c r="P25" s="22"/>
      <c r="Q25" s="22"/>
    </row>
    <row r="26" customHeight="1" spans="1:17">
      <c r="A26" s="95" t="s">
        <v>242</v>
      </c>
      <c r="B26" s="83" t="s">
        <v>433</v>
      </c>
      <c r="C26" s="83" t="s">
        <v>410</v>
      </c>
      <c r="D26" s="96" t="s">
        <v>434</v>
      </c>
      <c r="E26" s="97">
        <v>836</v>
      </c>
      <c r="F26" s="22">
        <v>41800</v>
      </c>
      <c r="G26" s="22">
        <v>41800</v>
      </c>
      <c r="H26" s="22">
        <v>41800</v>
      </c>
      <c r="I26" s="22"/>
      <c r="J26" s="22"/>
      <c r="K26" s="22"/>
      <c r="L26" s="22"/>
      <c r="M26" s="22"/>
      <c r="N26" s="22"/>
      <c r="O26" s="22"/>
      <c r="P26" s="22"/>
      <c r="Q26" s="22"/>
    </row>
    <row r="27" customHeight="1" spans="1:17">
      <c r="A27" s="95" t="s">
        <v>242</v>
      </c>
      <c r="B27" s="83" t="s">
        <v>435</v>
      </c>
      <c r="C27" s="83" t="s">
        <v>410</v>
      </c>
      <c r="D27" s="96" t="s">
        <v>434</v>
      </c>
      <c r="E27" s="97">
        <v>870</v>
      </c>
      <c r="F27" s="22">
        <v>43500</v>
      </c>
      <c r="G27" s="22">
        <v>43500</v>
      </c>
      <c r="H27" s="22">
        <v>43500</v>
      </c>
      <c r="I27" s="22"/>
      <c r="J27" s="22"/>
      <c r="K27" s="22"/>
      <c r="L27" s="22"/>
      <c r="M27" s="22"/>
      <c r="N27" s="22"/>
      <c r="O27" s="22"/>
      <c r="P27" s="22"/>
      <c r="Q27" s="22"/>
    </row>
    <row r="28" customHeight="1" spans="1:17">
      <c r="A28" s="95" t="s">
        <v>242</v>
      </c>
      <c r="B28" s="83" t="s">
        <v>436</v>
      </c>
      <c r="C28" s="83" t="s">
        <v>410</v>
      </c>
      <c r="D28" s="96" t="s">
        <v>434</v>
      </c>
      <c r="E28" s="97">
        <v>715</v>
      </c>
      <c r="F28" s="22">
        <v>124052.5</v>
      </c>
      <c r="G28" s="22">
        <v>124052.5</v>
      </c>
      <c r="H28" s="22">
        <v>124052.5</v>
      </c>
      <c r="I28" s="22"/>
      <c r="J28" s="22"/>
      <c r="K28" s="22"/>
      <c r="L28" s="22"/>
      <c r="M28" s="22"/>
      <c r="N28" s="22"/>
      <c r="O28" s="22"/>
      <c r="P28" s="22"/>
      <c r="Q28" s="22"/>
    </row>
    <row r="29" customHeight="1" spans="1:17">
      <c r="A29" s="95" t="s">
        <v>242</v>
      </c>
      <c r="B29" s="83" t="s">
        <v>437</v>
      </c>
      <c r="C29" s="83" t="s">
        <v>438</v>
      </c>
      <c r="D29" s="96" t="s">
        <v>439</v>
      </c>
      <c r="E29" s="97">
        <v>1</v>
      </c>
      <c r="F29" s="22">
        <v>80000</v>
      </c>
      <c r="G29" s="22">
        <v>80000</v>
      </c>
      <c r="H29" s="22">
        <v>80000</v>
      </c>
      <c r="I29" s="22"/>
      <c r="J29" s="22"/>
      <c r="K29" s="22"/>
      <c r="L29" s="22"/>
      <c r="M29" s="22"/>
      <c r="N29" s="22"/>
      <c r="O29" s="22"/>
      <c r="P29" s="22"/>
      <c r="Q29" s="22"/>
    </row>
    <row r="30" customHeight="1" spans="1:17">
      <c r="A30" s="95" t="s">
        <v>242</v>
      </c>
      <c r="B30" s="83" t="s">
        <v>440</v>
      </c>
      <c r="C30" s="83" t="s">
        <v>441</v>
      </c>
      <c r="D30" s="96" t="s">
        <v>402</v>
      </c>
      <c r="E30" s="97">
        <v>1</v>
      </c>
      <c r="F30" s="22">
        <v>34700</v>
      </c>
      <c r="G30" s="22">
        <v>34700</v>
      </c>
      <c r="H30" s="22">
        <v>34700</v>
      </c>
      <c r="I30" s="22"/>
      <c r="J30" s="22"/>
      <c r="K30" s="22"/>
      <c r="L30" s="22"/>
      <c r="M30" s="22"/>
      <c r="N30" s="22"/>
      <c r="O30" s="22"/>
      <c r="P30" s="22"/>
      <c r="Q30" s="22"/>
    </row>
    <row r="31" customHeight="1" spans="1:17">
      <c r="A31" s="95" t="s">
        <v>242</v>
      </c>
      <c r="B31" s="83" t="s">
        <v>442</v>
      </c>
      <c r="C31" s="83" t="s">
        <v>443</v>
      </c>
      <c r="D31" s="96" t="s">
        <v>402</v>
      </c>
      <c r="E31" s="97">
        <v>28</v>
      </c>
      <c r="F31" s="22">
        <v>280000</v>
      </c>
      <c r="G31" s="22">
        <v>280000</v>
      </c>
      <c r="H31" s="22">
        <v>280000</v>
      </c>
      <c r="I31" s="22"/>
      <c r="J31" s="22"/>
      <c r="K31" s="22"/>
      <c r="L31" s="22"/>
      <c r="M31" s="22"/>
      <c r="N31" s="22"/>
      <c r="O31" s="22"/>
      <c r="P31" s="22"/>
      <c r="Q31" s="22"/>
    </row>
    <row r="32" customHeight="1" spans="1:17">
      <c r="A32" s="95" t="s">
        <v>242</v>
      </c>
      <c r="B32" s="83" t="s">
        <v>412</v>
      </c>
      <c r="C32" s="83" t="s">
        <v>413</v>
      </c>
      <c r="D32" s="96" t="s">
        <v>402</v>
      </c>
      <c r="E32" s="97">
        <v>3</v>
      </c>
      <c r="F32" s="22">
        <v>1500000</v>
      </c>
      <c r="G32" s="22">
        <v>1500000</v>
      </c>
      <c r="H32" s="22">
        <v>1500000</v>
      </c>
      <c r="I32" s="22"/>
      <c r="J32" s="22"/>
      <c r="K32" s="22"/>
      <c r="L32" s="22"/>
      <c r="M32" s="22"/>
      <c r="N32" s="22"/>
      <c r="O32" s="22"/>
      <c r="P32" s="22"/>
      <c r="Q32" s="22"/>
    </row>
    <row r="33" customHeight="1" spans="1:17">
      <c r="A33" s="95" t="s">
        <v>242</v>
      </c>
      <c r="B33" s="83" t="s">
        <v>444</v>
      </c>
      <c r="C33" s="83" t="s">
        <v>445</v>
      </c>
      <c r="D33" s="96" t="s">
        <v>299</v>
      </c>
      <c r="E33" s="97">
        <v>4000</v>
      </c>
      <c r="F33" s="22">
        <v>800000</v>
      </c>
      <c r="G33" s="22">
        <v>800000</v>
      </c>
      <c r="H33" s="22">
        <v>800000</v>
      </c>
      <c r="I33" s="22"/>
      <c r="J33" s="22"/>
      <c r="K33" s="22"/>
      <c r="L33" s="22"/>
      <c r="M33" s="22"/>
      <c r="N33" s="22"/>
      <c r="O33" s="22"/>
      <c r="P33" s="22"/>
      <c r="Q33" s="22"/>
    </row>
    <row r="34" customHeight="1" spans="1:17">
      <c r="A34" s="95" t="s">
        <v>242</v>
      </c>
      <c r="B34" s="83" t="s">
        <v>446</v>
      </c>
      <c r="C34" s="83" t="s">
        <v>445</v>
      </c>
      <c r="D34" s="96" t="s">
        <v>299</v>
      </c>
      <c r="E34" s="97">
        <v>2966</v>
      </c>
      <c r="F34" s="22">
        <v>593200</v>
      </c>
      <c r="G34" s="22">
        <v>593200</v>
      </c>
      <c r="H34" s="22">
        <v>593200</v>
      </c>
      <c r="I34" s="22"/>
      <c r="J34" s="22"/>
      <c r="K34" s="22"/>
      <c r="L34" s="22"/>
      <c r="M34" s="22"/>
      <c r="N34" s="22"/>
      <c r="O34" s="22"/>
      <c r="P34" s="22"/>
      <c r="Q34" s="22"/>
    </row>
    <row r="35" customHeight="1" spans="1:17">
      <c r="A35" s="95" t="s">
        <v>242</v>
      </c>
      <c r="B35" s="83" t="s">
        <v>447</v>
      </c>
      <c r="C35" s="83" t="s">
        <v>445</v>
      </c>
      <c r="D35" s="96" t="s">
        <v>329</v>
      </c>
      <c r="E35" s="97">
        <v>750</v>
      </c>
      <c r="F35" s="22">
        <v>525000</v>
      </c>
      <c r="G35" s="22">
        <v>525000</v>
      </c>
      <c r="H35" s="22">
        <v>525000</v>
      </c>
      <c r="I35" s="22"/>
      <c r="J35" s="22"/>
      <c r="K35" s="22"/>
      <c r="L35" s="22"/>
      <c r="M35" s="22"/>
      <c r="N35" s="22"/>
      <c r="O35" s="22"/>
      <c r="P35" s="22"/>
      <c r="Q35" s="22"/>
    </row>
    <row r="36" customHeight="1" spans="1:17">
      <c r="A36" s="95" t="s">
        <v>242</v>
      </c>
      <c r="B36" s="83" t="s">
        <v>448</v>
      </c>
      <c r="C36" s="83" t="s">
        <v>445</v>
      </c>
      <c r="D36" s="96" t="s">
        <v>329</v>
      </c>
      <c r="E36" s="97">
        <v>90</v>
      </c>
      <c r="F36" s="22">
        <v>63000</v>
      </c>
      <c r="G36" s="22">
        <v>63000</v>
      </c>
      <c r="H36" s="22">
        <v>63000</v>
      </c>
      <c r="I36" s="22"/>
      <c r="J36" s="22"/>
      <c r="K36" s="22"/>
      <c r="L36" s="22"/>
      <c r="M36" s="22"/>
      <c r="N36" s="22"/>
      <c r="O36" s="22"/>
      <c r="P36" s="22"/>
      <c r="Q36" s="22"/>
    </row>
    <row r="37" customHeight="1" spans="1:17">
      <c r="A37" s="95" t="s">
        <v>242</v>
      </c>
      <c r="B37" s="83" t="s">
        <v>449</v>
      </c>
      <c r="C37" s="83" t="s">
        <v>445</v>
      </c>
      <c r="D37" s="96" t="s">
        <v>303</v>
      </c>
      <c r="E37" s="97">
        <v>625</v>
      </c>
      <c r="F37" s="22">
        <v>568750</v>
      </c>
      <c r="G37" s="22">
        <v>568750</v>
      </c>
      <c r="H37" s="22">
        <v>568750</v>
      </c>
      <c r="I37" s="22"/>
      <c r="J37" s="22"/>
      <c r="K37" s="22"/>
      <c r="L37" s="22"/>
      <c r="M37" s="22"/>
      <c r="N37" s="22"/>
      <c r="O37" s="22"/>
      <c r="P37" s="22"/>
      <c r="Q37" s="22"/>
    </row>
    <row r="38" customHeight="1" spans="1:17">
      <c r="A38" s="95" t="s">
        <v>242</v>
      </c>
      <c r="B38" s="83" t="s">
        <v>450</v>
      </c>
      <c r="C38" s="83" t="s">
        <v>445</v>
      </c>
      <c r="D38" s="96" t="s">
        <v>329</v>
      </c>
      <c r="E38" s="97">
        <v>1</v>
      </c>
      <c r="F38" s="22">
        <v>203050</v>
      </c>
      <c r="G38" s="22">
        <v>203050</v>
      </c>
      <c r="H38" s="22">
        <v>203050</v>
      </c>
      <c r="I38" s="22"/>
      <c r="J38" s="22"/>
      <c r="K38" s="22"/>
      <c r="L38" s="22"/>
      <c r="M38" s="22"/>
      <c r="N38" s="22"/>
      <c r="O38" s="22"/>
      <c r="P38" s="22"/>
      <c r="Q38" s="22"/>
    </row>
    <row r="39" customHeight="1" spans="1:17">
      <c r="A39" s="95" t="s">
        <v>242</v>
      </c>
      <c r="B39" s="83" t="s">
        <v>451</v>
      </c>
      <c r="C39" s="83" t="s">
        <v>415</v>
      </c>
      <c r="D39" s="96" t="s">
        <v>452</v>
      </c>
      <c r="E39" s="97">
        <v>2700</v>
      </c>
      <c r="F39" s="22">
        <v>216540</v>
      </c>
      <c r="G39" s="22">
        <v>216540</v>
      </c>
      <c r="H39" s="22">
        <v>216540</v>
      </c>
      <c r="I39" s="22"/>
      <c r="J39" s="22"/>
      <c r="K39" s="22"/>
      <c r="L39" s="22"/>
      <c r="M39" s="22"/>
      <c r="N39" s="22"/>
      <c r="O39" s="22"/>
      <c r="P39" s="22"/>
      <c r="Q39" s="22"/>
    </row>
    <row r="40" customHeight="1" spans="1:17">
      <c r="A40" s="95" t="s">
        <v>242</v>
      </c>
      <c r="B40" s="83" t="s">
        <v>453</v>
      </c>
      <c r="C40" s="83" t="s">
        <v>420</v>
      </c>
      <c r="D40" s="96" t="s">
        <v>402</v>
      </c>
      <c r="E40" s="97">
        <v>4</v>
      </c>
      <c r="F40" s="22">
        <v>160000</v>
      </c>
      <c r="G40" s="22">
        <v>160000</v>
      </c>
      <c r="H40" s="22">
        <v>160000</v>
      </c>
      <c r="I40" s="22"/>
      <c r="J40" s="22"/>
      <c r="K40" s="22"/>
      <c r="L40" s="22"/>
      <c r="M40" s="22"/>
      <c r="N40" s="22"/>
      <c r="O40" s="22"/>
      <c r="P40" s="22"/>
      <c r="Q40" s="22"/>
    </row>
    <row r="41" customHeight="1" spans="1:17">
      <c r="A41" s="95" t="s">
        <v>242</v>
      </c>
      <c r="B41" s="83" t="s">
        <v>454</v>
      </c>
      <c r="C41" s="83" t="s">
        <v>420</v>
      </c>
      <c r="D41" s="96" t="s">
        <v>402</v>
      </c>
      <c r="E41" s="97">
        <v>34</v>
      </c>
      <c r="F41" s="22">
        <v>680000</v>
      </c>
      <c r="G41" s="22">
        <v>680000</v>
      </c>
      <c r="H41" s="22">
        <v>680000</v>
      </c>
      <c r="I41" s="22"/>
      <c r="J41" s="22"/>
      <c r="K41" s="22"/>
      <c r="L41" s="22"/>
      <c r="M41" s="22"/>
      <c r="N41" s="22"/>
      <c r="O41" s="22"/>
      <c r="P41" s="22"/>
      <c r="Q41" s="22"/>
    </row>
    <row r="42" customHeight="1" spans="1:17">
      <c r="A42" s="95" t="s">
        <v>242</v>
      </c>
      <c r="B42" s="83" t="s">
        <v>455</v>
      </c>
      <c r="C42" s="83" t="s">
        <v>456</v>
      </c>
      <c r="D42" s="96" t="s">
        <v>457</v>
      </c>
      <c r="E42" s="97">
        <v>10</v>
      </c>
      <c r="F42" s="22">
        <v>259240</v>
      </c>
      <c r="G42" s="22">
        <v>259240</v>
      </c>
      <c r="H42" s="22">
        <v>259240</v>
      </c>
      <c r="I42" s="22"/>
      <c r="J42" s="22"/>
      <c r="K42" s="22"/>
      <c r="L42" s="22"/>
      <c r="M42" s="22"/>
      <c r="N42" s="22"/>
      <c r="O42" s="22"/>
      <c r="P42" s="22"/>
      <c r="Q42" s="22"/>
    </row>
    <row r="43" customHeight="1" spans="1:17">
      <c r="A43" s="95" t="s">
        <v>242</v>
      </c>
      <c r="B43" s="83" t="s">
        <v>458</v>
      </c>
      <c r="C43" s="83" t="s">
        <v>456</v>
      </c>
      <c r="D43" s="96" t="s">
        <v>457</v>
      </c>
      <c r="E43" s="97">
        <v>1</v>
      </c>
      <c r="F43" s="22">
        <v>500000</v>
      </c>
      <c r="G43" s="22">
        <v>500000</v>
      </c>
      <c r="H43" s="22">
        <v>500000</v>
      </c>
      <c r="I43" s="22"/>
      <c r="J43" s="22"/>
      <c r="K43" s="22"/>
      <c r="L43" s="22"/>
      <c r="M43" s="22"/>
      <c r="N43" s="22"/>
      <c r="O43" s="22"/>
      <c r="P43" s="22"/>
      <c r="Q43" s="22"/>
    </row>
    <row r="44" customHeight="1" spans="1:17">
      <c r="A44" s="95" t="s">
        <v>242</v>
      </c>
      <c r="B44" s="83" t="s">
        <v>459</v>
      </c>
      <c r="C44" s="83" t="s">
        <v>460</v>
      </c>
      <c r="D44" s="96" t="s">
        <v>439</v>
      </c>
      <c r="E44" s="97">
        <v>1</v>
      </c>
      <c r="F44" s="22">
        <v>450000</v>
      </c>
      <c r="G44" s="22">
        <v>450000</v>
      </c>
      <c r="H44" s="22">
        <v>450000</v>
      </c>
      <c r="I44" s="22"/>
      <c r="J44" s="22"/>
      <c r="K44" s="22"/>
      <c r="L44" s="22"/>
      <c r="M44" s="22"/>
      <c r="N44" s="22"/>
      <c r="O44" s="22"/>
      <c r="P44" s="22"/>
      <c r="Q44" s="22"/>
    </row>
    <row r="45" customHeight="1" spans="1:17">
      <c r="A45" s="95" t="s">
        <v>242</v>
      </c>
      <c r="B45" s="83" t="s">
        <v>459</v>
      </c>
      <c r="C45" s="83" t="s">
        <v>460</v>
      </c>
      <c r="D45" s="96" t="s">
        <v>439</v>
      </c>
      <c r="E45" s="97">
        <v>1</v>
      </c>
      <c r="F45" s="22">
        <v>190000</v>
      </c>
      <c r="G45" s="22">
        <v>190000</v>
      </c>
      <c r="H45" s="22">
        <v>190000</v>
      </c>
      <c r="I45" s="22"/>
      <c r="J45" s="22"/>
      <c r="K45" s="22"/>
      <c r="L45" s="22"/>
      <c r="M45" s="22"/>
      <c r="N45" s="22"/>
      <c r="O45" s="22"/>
      <c r="P45" s="22"/>
      <c r="Q45" s="22"/>
    </row>
    <row r="46" customHeight="1" spans="1:17">
      <c r="A46" s="95" t="s">
        <v>242</v>
      </c>
      <c r="B46" s="83" t="s">
        <v>459</v>
      </c>
      <c r="C46" s="83" t="s">
        <v>460</v>
      </c>
      <c r="D46" s="96" t="s">
        <v>439</v>
      </c>
      <c r="E46" s="97">
        <v>2</v>
      </c>
      <c r="F46" s="22">
        <v>300000</v>
      </c>
      <c r="G46" s="22">
        <v>300000</v>
      </c>
      <c r="H46" s="22">
        <v>300000</v>
      </c>
      <c r="I46" s="22"/>
      <c r="J46" s="22"/>
      <c r="K46" s="22"/>
      <c r="L46" s="22"/>
      <c r="M46" s="22"/>
      <c r="N46" s="22"/>
      <c r="O46" s="22"/>
      <c r="P46" s="22"/>
      <c r="Q46" s="22"/>
    </row>
    <row r="47" customHeight="1" spans="1:17">
      <c r="A47" s="95" t="s">
        <v>242</v>
      </c>
      <c r="B47" s="83" t="s">
        <v>459</v>
      </c>
      <c r="C47" s="83" t="s">
        <v>460</v>
      </c>
      <c r="D47" s="96" t="s">
        <v>439</v>
      </c>
      <c r="E47" s="97">
        <v>3</v>
      </c>
      <c r="F47" s="22">
        <v>90000</v>
      </c>
      <c r="G47" s="22">
        <v>90000</v>
      </c>
      <c r="H47" s="22">
        <v>90000</v>
      </c>
      <c r="I47" s="22"/>
      <c r="J47" s="22"/>
      <c r="K47" s="22"/>
      <c r="L47" s="22"/>
      <c r="M47" s="22"/>
      <c r="N47" s="22"/>
      <c r="O47" s="22"/>
      <c r="P47" s="22"/>
      <c r="Q47" s="22"/>
    </row>
    <row r="48" customHeight="1" spans="1:17">
      <c r="A48" s="95" t="s">
        <v>242</v>
      </c>
      <c r="B48" s="83" t="s">
        <v>461</v>
      </c>
      <c r="C48" s="83" t="s">
        <v>423</v>
      </c>
      <c r="D48" s="96" t="s">
        <v>402</v>
      </c>
      <c r="E48" s="97">
        <v>2</v>
      </c>
      <c r="F48" s="22">
        <v>90000</v>
      </c>
      <c r="G48" s="22">
        <v>90000</v>
      </c>
      <c r="H48" s="22">
        <v>90000</v>
      </c>
      <c r="I48" s="22"/>
      <c r="J48" s="22"/>
      <c r="K48" s="22"/>
      <c r="L48" s="22"/>
      <c r="M48" s="22"/>
      <c r="N48" s="22"/>
      <c r="O48" s="22"/>
      <c r="P48" s="22"/>
      <c r="Q48" s="22"/>
    </row>
    <row r="49" customHeight="1" spans="1:17">
      <c r="A49" s="95" t="s">
        <v>242</v>
      </c>
      <c r="B49" s="83" t="s">
        <v>462</v>
      </c>
      <c r="C49" s="83" t="s">
        <v>423</v>
      </c>
      <c r="D49" s="96" t="s">
        <v>402</v>
      </c>
      <c r="E49" s="97">
        <v>2</v>
      </c>
      <c r="F49" s="22">
        <v>100000</v>
      </c>
      <c r="G49" s="22">
        <v>100000</v>
      </c>
      <c r="H49" s="22">
        <v>100000</v>
      </c>
      <c r="I49" s="22"/>
      <c r="J49" s="22"/>
      <c r="K49" s="22"/>
      <c r="L49" s="22"/>
      <c r="M49" s="22"/>
      <c r="N49" s="22"/>
      <c r="O49" s="22"/>
      <c r="P49" s="22"/>
      <c r="Q49" s="22"/>
    </row>
    <row r="50" customHeight="1" spans="1:17">
      <c r="A50" s="95" t="s">
        <v>242</v>
      </c>
      <c r="B50" s="83" t="s">
        <v>463</v>
      </c>
      <c r="C50" s="83" t="s">
        <v>423</v>
      </c>
      <c r="D50" s="96" t="s">
        <v>402</v>
      </c>
      <c r="E50" s="97">
        <v>8</v>
      </c>
      <c r="F50" s="22">
        <v>83640</v>
      </c>
      <c r="G50" s="22">
        <v>83640</v>
      </c>
      <c r="H50" s="22">
        <v>83640</v>
      </c>
      <c r="I50" s="22"/>
      <c r="J50" s="22"/>
      <c r="K50" s="22"/>
      <c r="L50" s="22"/>
      <c r="M50" s="22"/>
      <c r="N50" s="22"/>
      <c r="O50" s="22"/>
      <c r="P50" s="22"/>
      <c r="Q50" s="22"/>
    </row>
    <row r="51" customHeight="1" spans="1:17">
      <c r="A51" s="95" t="s">
        <v>242</v>
      </c>
      <c r="B51" s="83" t="s">
        <v>463</v>
      </c>
      <c r="C51" s="83" t="s">
        <v>423</v>
      </c>
      <c r="D51" s="96" t="s">
        <v>402</v>
      </c>
      <c r="E51" s="97">
        <v>10</v>
      </c>
      <c r="F51" s="22">
        <v>200280</v>
      </c>
      <c r="G51" s="22">
        <v>200280</v>
      </c>
      <c r="H51" s="22">
        <v>200280</v>
      </c>
      <c r="I51" s="22"/>
      <c r="J51" s="22"/>
      <c r="K51" s="22"/>
      <c r="L51" s="22"/>
      <c r="M51" s="22"/>
      <c r="N51" s="22"/>
      <c r="O51" s="22"/>
      <c r="P51" s="22"/>
      <c r="Q51" s="22"/>
    </row>
    <row r="52" customHeight="1" spans="1:17">
      <c r="A52" s="95" t="s">
        <v>242</v>
      </c>
      <c r="B52" s="83" t="s">
        <v>463</v>
      </c>
      <c r="C52" s="83" t="s">
        <v>423</v>
      </c>
      <c r="D52" s="96" t="s">
        <v>402</v>
      </c>
      <c r="E52" s="97">
        <v>32</v>
      </c>
      <c r="F52" s="22">
        <v>640000</v>
      </c>
      <c r="G52" s="22">
        <v>640000</v>
      </c>
      <c r="H52" s="22">
        <v>640000</v>
      </c>
      <c r="I52" s="22"/>
      <c r="J52" s="22"/>
      <c r="K52" s="22"/>
      <c r="L52" s="22"/>
      <c r="M52" s="22"/>
      <c r="N52" s="22"/>
      <c r="O52" s="22"/>
      <c r="P52" s="22"/>
      <c r="Q52" s="22"/>
    </row>
    <row r="53" customHeight="1" spans="1:17">
      <c r="A53" s="95" t="s">
        <v>242</v>
      </c>
      <c r="B53" s="83" t="s">
        <v>463</v>
      </c>
      <c r="C53" s="83" t="s">
        <v>423</v>
      </c>
      <c r="D53" s="96" t="s">
        <v>402</v>
      </c>
      <c r="E53" s="97">
        <v>2</v>
      </c>
      <c r="F53" s="22">
        <v>20000</v>
      </c>
      <c r="G53" s="22">
        <v>20000</v>
      </c>
      <c r="H53" s="22">
        <v>20000</v>
      </c>
      <c r="I53" s="22"/>
      <c r="J53" s="22"/>
      <c r="K53" s="22"/>
      <c r="L53" s="22"/>
      <c r="M53" s="22"/>
      <c r="N53" s="22"/>
      <c r="O53" s="22"/>
      <c r="P53" s="22"/>
      <c r="Q53" s="22"/>
    </row>
    <row r="54" customHeight="1" spans="1:17">
      <c r="A54" s="95" t="s">
        <v>242</v>
      </c>
      <c r="B54" s="83" t="s">
        <v>464</v>
      </c>
      <c r="C54" s="83" t="s">
        <v>423</v>
      </c>
      <c r="D54" s="96" t="s">
        <v>402</v>
      </c>
      <c r="E54" s="97">
        <v>13</v>
      </c>
      <c r="F54" s="22">
        <v>104000</v>
      </c>
      <c r="G54" s="22">
        <v>104000</v>
      </c>
      <c r="H54" s="22">
        <v>104000</v>
      </c>
      <c r="I54" s="22"/>
      <c r="J54" s="22"/>
      <c r="K54" s="22"/>
      <c r="L54" s="22"/>
      <c r="M54" s="22"/>
      <c r="N54" s="22"/>
      <c r="O54" s="22"/>
      <c r="P54" s="22"/>
      <c r="Q54" s="22"/>
    </row>
    <row r="55" customHeight="1" spans="1:17">
      <c r="A55" s="95" t="s">
        <v>149</v>
      </c>
      <c r="B55" s="83" t="s">
        <v>465</v>
      </c>
      <c r="C55" s="83" t="s">
        <v>466</v>
      </c>
      <c r="D55" s="96" t="s">
        <v>348</v>
      </c>
      <c r="E55" s="97">
        <v>1</v>
      </c>
      <c r="F55" s="22">
        <v>4425000</v>
      </c>
      <c r="G55" s="22">
        <v>1475000</v>
      </c>
      <c r="H55" s="22"/>
      <c r="I55" s="22"/>
      <c r="J55" s="22"/>
      <c r="K55" s="22"/>
      <c r="L55" s="22">
        <v>1475000</v>
      </c>
      <c r="M55" s="22">
        <v>1475000</v>
      </c>
      <c r="N55" s="22"/>
      <c r="O55" s="22"/>
      <c r="P55" s="22"/>
      <c r="Q55" s="22"/>
    </row>
    <row r="56" customHeight="1" spans="1:17">
      <c r="A56" s="95" t="s">
        <v>149</v>
      </c>
      <c r="B56" s="83" t="s">
        <v>163</v>
      </c>
      <c r="C56" s="83" t="s">
        <v>467</v>
      </c>
      <c r="D56" s="96" t="s">
        <v>348</v>
      </c>
      <c r="E56" s="97">
        <v>1</v>
      </c>
      <c r="F56" s="22">
        <v>150000</v>
      </c>
      <c r="G56" s="22">
        <v>50000</v>
      </c>
      <c r="H56" s="22"/>
      <c r="I56" s="22"/>
      <c r="J56" s="22"/>
      <c r="K56" s="22"/>
      <c r="L56" s="22">
        <v>50000</v>
      </c>
      <c r="M56" s="22">
        <v>50000</v>
      </c>
      <c r="N56" s="22"/>
      <c r="O56" s="22"/>
      <c r="P56" s="22"/>
      <c r="Q56" s="22"/>
    </row>
    <row r="57" customHeight="1" spans="1:17">
      <c r="A57" s="95" t="s">
        <v>149</v>
      </c>
      <c r="B57" s="83" t="s">
        <v>163</v>
      </c>
      <c r="C57" s="83" t="s">
        <v>467</v>
      </c>
      <c r="D57" s="96" t="s">
        <v>348</v>
      </c>
      <c r="E57" s="97">
        <v>1</v>
      </c>
      <c r="F57" s="22">
        <v>750000</v>
      </c>
      <c r="G57" s="22">
        <v>250000</v>
      </c>
      <c r="H57" s="22">
        <v>250000</v>
      </c>
      <c r="I57" s="22"/>
      <c r="J57" s="22"/>
      <c r="K57" s="22"/>
      <c r="L57" s="22"/>
      <c r="M57" s="22"/>
      <c r="N57" s="22"/>
      <c r="O57" s="22"/>
      <c r="P57" s="22"/>
      <c r="Q57" s="22"/>
    </row>
    <row r="58" customHeight="1" spans="1:17">
      <c r="A58" s="95" t="s">
        <v>149</v>
      </c>
      <c r="B58" s="83" t="s">
        <v>155</v>
      </c>
      <c r="C58" s="83" t="s">
        <v>468</v>
      </c>
      <c r="D58" s="96" t="s">
        <v>329</v>
      </c>
      <c r="E58" s="97">
        <v>1</v>
      </c>
      <c r="F58" s="22">
        <v>150000</v>
      </c>
      <c r="G58" s="22">
        <v>150000</v>
      </c>
      <c r="H58" s="22"/>
      <c r="I58" s="22"/>
      <c r="J58" s="22"/>
      <c r="K58" s="22"/>
      <c r="L58" s="22">
        <v>150000</v>
      </c>
      <c r="M58" s="22">
        <v>150000</v>
      </c>
      <c r="N58" s="22"/>
      <c r="O58" s="22"/>
      <c r="P58" s="22"/>
      <c r="Q58" s="22"/>
    </row>
    <row r="59" customHeight="1" spans="1:17">
      <c r="A59" s="95" t="s">
        <v>149</v>
      </c>
      <c r="B59" s="83" t="s">
        <v>469</v>
      </c>
      <c r="C59" s="83" t="s">
        <v>470</v>
      </c>
      <c r="D59" s="96" t="s">
        <v>439</v>
      </c>
      <c r="E59" s="97">
        <v>26</v>
      </c>
      <c r="F59" s="22">
        <v>156000</v>
      </c>
      <c r="G59" s="22">
        <v>156000</v>
      </c>
      <c r="H59" s="22"/>
      <c r="I59" s="22"/>
      <c r="J59" s="22"/>
      <c r="K59" s="22"/>
      <c r="L59" s="22">
        <v>156000</v>
      </c>
      <c r="M59" s="22">
        <v>156000</v>
      </c>
      <c r="N59" s="22"/>
      <c r="O59" s="22"/>
      <c r="P59" s="22"/>
      <c r="Q59" s="22"/>
    </row>
    <row r="60" customHeight="1" spans="1:17">
      <c r="A60" s="95" t="s">
        <v>222</v>
      </c>
      <c r="B60" s="83" t="s">
        <v>471</v>
      </c>
      <c r="C60" s="83" t="s">
        <v>407</v>
      </c>
      <c r="D60" s="96" t="s">
        <v>408</v>
      </c>
      <c r="E60" s="97">
        <v>4375</v>
      </c>
      <c r="F60" s="22">
        <v>35000</v>
      </c>
      <c r="G60" s="22">
        <v>35000</v>
      </c>
      <c r="H60" s="22">
        <v>35000</v>
      </c>
      <c r="I60" s="22"/>
      <c r="J60" s="22"/>
      <c r="K60" s="22"/>
      <c r="L60" s="22"/>
      <c r="M60" s="22"/>
      <c r="N60" s="22"/>
      <c r="O60" s="22"/>
      <c r="P60" s="22"/>
      <c r="Q60" s="22"/>
    </row>
    <row r="61" customHeight="1" spans="1:17">
      <c r="A61" s="95" t="s">
        <v>222</v>
      </c>
      <c r="B61" s="83" t="s">
        <v>472</v>
      </c>
      <c r="C61" s="83" t="s">
        <v>473</v>
      </c>
      <c r="D61" s="96" t="s">
        <v>326</v>
      </c>
      <c r="E61" s="97">
        <v>1</v>
      </c>
      <c r="F61" s="22">
        <v>52000</v>
      </c>
      <c r="G61" s="22">
        <v>52000</v>
      </c>
      <c r="H61" s="22">
        <v>52000</v>
      </c>
      <c r="I61" s="22"/>
      <c r="J61" s="22"/>
      <c r="K61" s="22"/>
      <c r="L61" s="22"/>
      <c r="M61" s="22"/>
      <c r="N61" s="22"/>
      <c r="O61" s="22"/>
      <c r="P61" s="22"/>
      <c r="Q61" s="22"/>
    </row>
    <row r="62" customHeight="1" spans="1:17">
      <c r="A62" s="95" t="s">
        <v>222</v>
      </c>
      <c r="B62" s="83" t="s">
        <v>474</v>
      </c>
      <c r="C62" s="83" t="s">
        <v>475</v>
      </c>
      <c r="D62" s="96" t="s">
        <v>348</v>
      </c>
      <c r="E62" s="97">
        <v>1</v>
      </c>
      <c r="F62" s="22">
        <v>23425.83</v>
      </c>
      <c r="G62" s="22">
        <v>23425.83</v>
      </c>
      <c r="H62" s="22">
        <v>23425.83</v>
      </c>
      <c r="I62" s="22"/>
      <c r="J62" s="22"/>
      <c r="K62" s="22"/>
      <c r="L62" s="22"/>
      <c r="M62" s="22"/>
      <c r="N62" s="22"/>
      <c r="O62" s="22"/>
      <c r="P62" s="22"/>
      <c r="Q62" s="22"/>
    </row>
    <row r="63" customHeight="1" spans="1:17">
      <c r="A63" s="95" t="s">
        <v>246</v>
      </c>
      <c r="B63" s="83" t="s">
        <v>476</v>
      </c>
      <c r="C63" s="83" t="s">
        <v>477</v>
      </c>
      <c r="D63" s="96" t="s">
        <v>402</v>
      </c>
      <c r="E63" s="97">
        <v>2</v>
      </c>
      <c r="F63" s="22"/>
      <c r="G63" s="22">
        <v>500000</v>
      </c>
      <c r="H63" s="22"/>
      <c r="I63" s="22"/>
      <c r="J63" s="22"/>
      <c r="K63" s="22"/>
      <c r="L63" s="22">
        <v>500000</v>
      </c>
      <c r="M63" s="22">
        <v>500000</v>
      </c>
      <c r="N63" s="22"/>
      <c r="O63" s="22"/>
      <c r="P63" s="22"/>
      <c r="Q63" s="22"/>
    </row>
    <row r="64" customHeight="1" spans="1:17">
      <c r="A64" s="86" t="s">
        <v>99</v>
      </c>
      <c r="B64" s="87"/>
      <c r="C64" s="87"/>
      <c r="D64" s="87"/>
      <c r="E64" s="94"/>
      <c r="F64" s="22">
        <v>20390959.33</v>
      </c>
      <c r="G64" s="22">
        <v>18167679.33</v>
      </c>
      <c r="H64" s="22">
        <v>15836679.33</v>
      </c>
      <c r="I64" s="22"/>
      <c r="J64" s="22"/>
      <c r="K64" s="22"/>
      <c r="L64" s="22">
        <v>2331000</v>
      </c>
      <c r="M64" s="22">
        <v>2331000</v>
      </c>
      <c r="N64" s="22"/>
      <c r="O64" s="22"/>
      <c r="P64" s="22"/>
      <c r="Q64" s="22"/>
    </row>
  </sheetData>
  <mergeCells count="16">
    <mergeCell ref="A2:Q2"/>
    <mergeCell ref="A3:F3"/>
    <mergeCell ref="G4:Q4"/>
    <mergeCell ref="L5:Q5"/>
    <mergeCell ref="A64:E6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C32" sqref="C32"/>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8"/>
      <c r="B1" s="58"/>
      <c r="C1" s="58"/>
      <c r="D1" s="58"/>
      <c r="E1" s="58"/>
      <c r="F1" s="58"/>
      <c r="G1" s="58"/>
      <c r="H1" s="62"/>
      <c r="I1" s="58"/>
      <c r="J1" s="58"/>
      <c r="K1" s="58"/>
      <c r="L1" s="43"/>
      <c r="M1" s="63"/>
      <c r="N1" s="64" t="s">
        <v>478</v>
      </c>
    </row>
    <row r="2" ht="27.75" customHeight="1" spans="1:14">
      <c r="A2" s="54" t="s">
        <v>479</v>
      </c>
      <c r="B2" s="65"/>
      <c r="C2" s="65"/>
      <c r="D2" s="65"/>
      <c r="E2" s="65"/>
      <c r="F2" s="65"/>
      <c r="G2" s="65"/>
      <c r="H2" s="66"/>
      <c r="I2" s="65"/>
      <c r="J2" s="65"/>
      <c r="K2" s="65"/>
      <c r="L2" s="45"/>
      <c r="M2" s="66"/>
      <c r="N2" s="65"/>
    </row>
    <row r="3" ht="18.75" customHeight="1" spans="1:14">
      <c r="A3" s="55" t="str">
        <f>"单位名称："&amp;"云南省地图院"</f>
        <v>单位名称：云南省地图院</v>
      </c>
      <c r="B3" s="56"/>
      <c r="C3" s="56"/>
      <c r="D3" s="56"/>
      <c r="E3" s="56"/>
      <c r="F3" s="56"/>
      <c r="G3" s="56"/>
      <c r="H3" s="62"/>
      <c r="I3" s="58"/>
      <c r="J3" s="58"/>
      <c r="K3" s="58"/>
      <c r="L3" s="59"/>
      <c r="M3" s="67"/>
      <c r="N3" s="68" t="s">
        <v>124</v>
      </c>
    </row>
    <row r="4" ht="15.75" customHeight="1" spans="1:14">
      <c r="A4" s="9" t="s">
        <v>390</v>
      </c>
      <c r="B4" s="69" t="s">
        <v>480</v>
      </c>
      <c r="C4" s="69" t="s">
        <v>481</v>
      </c>
      <c r="D4" s="70" t="s">
        <v>140</v>
      </c>
      <c r="E4" s="70"/>
      <c r="F4" s="70"/>
      <c r="G4" s="70"/>
      <c r="H4" s="71"/>
      <c r="I4" s="70"/>
      <c r="J4" s="70"/>
      <c r="K4" s="70"/>
      <c r="L4" s="72"/>
      <c r="M4" s="71"/>
      <c r="N4" s="73"/>
    </row>
    <row r="5" ht="17.25" customHeight="1" spans="1:14">
      <c r="A5" s="14"/>
      <c r="B5" s="74"/>
      <c r="C5" s="74"/>
      <c r="D5" s="74" t="s">
        <v>31</v>
      </c>
      <c r="E5" s="74" t="s">
        <v>34</v>
      </c>
      <c r="F5" s="74" t="s">
        <v>396</v>
      </c>
      <c r="G5" s="74" t="s">
        <v>397</v>
      </c>
      <c r="H5" s="75" t="s">
        <v>398</v>
      </c>
      <c r="I5" s="76" t="s">
        <v>399</v>
      </c>
      <c r="J5" s="76"/>
      <c r="K5" s="76"/>
      <c r="L5" s="77"/>
      <c r="M5" s="78"/>
      <c r="N5" s="79"/>
    </row>
    <row r="6" ht="54" customHeight="1" spans="1:14">
      <c r="A6" s="17"/>
      <c r="B6" s="79"/>
      <c r="C6" s="79"/>
      <c r="D6" s="79"/>
      <c r="E6" s="79"/>
      <c r="F6" s="79"/>
      <c r="G6" s="79"/>
      <c r="H6" s="80"/>
      <c r="I6" s="79" t="s">
        <v>33</v>
      </c>
      <c r="J6" s="79" t="s">
        <v>44</v>
      </c>
      <c r="K6" s="79" t="s">
        <v>147</v>
      </c>
      <c r="L6" s="81" t="s">
        <v>40</v>
      </c>
      <c r="M6" s="80" t="s">
        <v>41</v>
      </c>
      <c r="N6" s="79" t="s">
        <v>42</v>
      </c>
    </row>
    <row r="7" ht="15" customHeight="1" spans="1:14">
      <c r="A7" s="17">
        <v>1</v>
      </c>
      <c r="B7" s="79">
        <v>2</v>
      </c>
      <c r="C7" s="79">
        <v>3</v>
      </c>
      <c r="D7" s="80">
        <v>4</v>
      </c>
      <c r="E7" s="80">
        <v>5</v>
      </c>
      <c r="F7" s="80">
        <v>6</v>
      </c>
      <c r="G7" s="80">
        <v>7</v>
      </c>
      <c r="H7" s="80">
        <v>8</v>
      </c>
      <c r="I7" s="80">
        <v>9</v>
      </c>
      <c r="J7" s="80">
        <v>10</v>
      </c>
      <c r="K7" s="80">
        <v>11</v>
      </c>
      <c r="L7" s="80">
        <v>12</v>
      </c>
      <c r="M7" s="80">
        <v>13</v>
      </c>
      <c r="N7" s="80">
        <v>14</v>
      </c>
    </row>
    <row r="8" ht="21" customHeight="1" spans="1:14">
      <c r="A8" s="82"/>
      <c r="B8" s="83"/>
      <c r="C8" s="83"/>
      <c r="D8" s="84"/>
      <c r="E8" s="84"/>
      <c r="F8" s="84"/>
      <c r="G8" s="84"/>
      <c r="H8" s="84"/>
      <c r="I8" s="84"/>
      <c r="J8" s="84"/>
      <c r="K8" s="84"/>
      <c r="L8" s="85"/>
      <c r="M8" s="84"/>
      <c r="N8" s="84"/>
    </row>
    <row r="9" ht="21" customHeight="1" spans="1:14">
      <c r="A9" s="82"/>
      <c r="B9" s="83"/>
      <c r="C9" s="83"/>
      <c r="D9" s="84"/>
      <c r="E9" s="84"/>
      <c r="F9" s="84"/>
      <c r="G9" s="84"/>
      <c r="H9" s="84"/>
      <c r="I9" s="84"/>
      <c r="J9" s="84"/>
      <c r="K9" s="84"/>
      <c r="L9" s="85"/>
      <c r="M9" s="84"/>
      <c r="N9" s="84"/>
    </row>
    <row r="10" ht="21" customHeight="1" spans="1:14">
      <c r="A10" s="86" t="s">
        <v>99</v>
      </c>
      <c r="B10" s="87"/>
      <c r="C10" s="88"/>
      <c r="D10" s="84"/>
      <c r="E10" s="84"/>
      <c r="F10" s="84"/>
      <c r="G10" s="84"/>
      <c r="H10" s="84"/>
      <c r="I10" s="84"/>
      <c r="J10" s="84"/>
      <c r="K10" s="84"/>
      <c r="L10" s="85"/>
      <c r="M10" s="84"/>
      <c r="N10" s="84"/>
    </row>
    <row r="11" customHeight="1" spans="1:14">
      <c r="A11" s="34" t="s">
        <v>387</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C31" sqref="C31"/>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1:23">
      <c r="D1" s="53"/>
      <c r="W1" s="43" t="s">
        <v>482</v>
      </c>
    </row>
    <row r="2" ht="27.75" customHeight="1" spans="1:23">
      <c r="A2" s="54" t="s">
        <v>483</v>
      </c>
      <c r="B2" s="27"/>
      <c r="C2" s="27"/>
      <c r="D2" s="27"/>
      <c r="E2" s="27"/>
      <c r="F2" s="27"/>
      <c r="G2" s="27"/>
      <c r="H2" s="27"/>
      <c r="I2" s="27"/>
      <c r="J2" s="27"/>
      <c r="K2" s="27"/>
      <c r="L2" s="27"/>
      <c r="M2" s="27"/>
      <c r="N2" s="27"/>
      <c r="O2" s="27"/>
      <c r="P2" s="27"/>
      <c r="Q2" s="27"/>
      <c r="R2" s="27"/>
      <c r="S2" s="27"/>
      <c r="T2" s="27"/>
      <c r="U2" s="27"/>
      <c r="V2" s="27"/>
      <c r="W2" s="27"/>
    </row>
    <row r="3" ht="18" customHeight="1" spans="1:23">
      <c r="A3" s="55" t="str">
        <f>"单位名称："&amp;"云南省地图院"</f>
        <v>单位名称：云南省地图院</v>
      </c>
      <c r="B3" s="56"/>
      <c r="C3" s="56"/>
      <c r="D3" s="57"/>
      <c r="E3" s="58"/>
      <c r="F3" s="58"/>
      <c r="G3" s="58"/>
      <c r="H3" s="58"/>
      <c r="I3" s="58"/>
      <c r="W3" s="59" t="s">
        <v>124</v>
      </c>
    </row>
    <row r="4" ht="19.5" customHeight="1" spans="1:23">
      <c r="A4" s="15" t="s">
        <v>484</v>
      </c>
      <c r="B4" s="10" t="s">
        <v>140</v>
      </c>
      <c r="C4" s="11"/>
      <c r="D4" s="11"/>
      <c r="E4" s="10" t="s">
        <v>485</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60" t="s">
        <v>486</v>
      </c>
      <c r="E5" s="61" t="s">
        <v>487</v>
      </c>
      <c r="F5" s="61" t="s">
        <v>488</v>
      </c>
      <c r="G5" s="61" t="s">
        <v>489</v>
      </c>
      <c r="H5" s="61" t="s">
        <v>490</v>
      </c>
      <c r="I5" s="61" t="s">
        <v>491</v>
      </c>
      <c r="J5" s="61" t="s">
        <v>492</v>
      </c>
      <c r="K5" s="61" t="s">
        <v>493</v>
      </c>
      <c r="L5" s="61" t="s">
        <v>494</v>
      </c>
      <c r="M5" s="61" t="s">
        <v>495</v>
      </c>
      <c r="N5" s="61" t="s">
        <v>496</v>
      </c>
      <c r="O5" s="61" t="s">
        <v>497</v>
      </c>
      <c r="P5" s="61" t="s">
        <v>498</v>
      </c>
      <c r="Q5" s="61" t="s">
        <v>499</v>
      </c>
      <c r="R5" s="61" t="s">
        <v>500</v>
      </c>
      <c r="S5" s="61" t="s">
        <v>501</v>
      </c>
      <c r="T5" s="61" t="s">
        <v>502</v>
      </c>
      <c r="U5" s="61" t="s">
        <v>503</v>
      </c>
      <c r="V5" s="61" t="s">
        <v>504</v>
      </c>
      <c r="W5" s="61" t="s">
        <v>505</v>
      </c>
    </row>
    <row r="6" ht="19.5" customHeight="1" spans="1:23">
      <c r="A6" s="61">
        <v>1</v>
      </c>
      <c r="B6" s="61">
        <v>2</v>
      </c>
      <c r="C6" s="61">
        <v>3</v>
      </c>
      <c r="D6" s="10">
        <v>4</v>
      </c>
      <c r="E6" s="61">
        <v>5</v>
      </c>
      <c r="F6" s="61">
        <v>6</v>
      </c>
      <c r="G6" s="61">
        <v>7</v>
      </c>
      <c r="H6" s="10">
        <v>8</v>
      </c>
      <c r="I6" s="61">
        <v>9</v>
      </c>
      <c r="J6" s="61">
        <v>10</v>
      </c>
      <c r="K6" s="61">
        <v>11</v>
      </c>
      <c r="L6" s="10">
        <v>12</v>
      </c>
      <c r="M6" s="61">
        <v>13</v>
      </c>
      <c r="N6" s="61">
        <v>14</v>
      </c>
      <c r="O6" s="61">
        <v>15</v>
      </c>
      <c r="P6" s="10">
        <v>16</v>
      </c>
      <c r="Q6" s="61">
        <v>17</v>
      </c>
      <c r="R6" s="61">
        <v>18</v>
      </c>
      <c r="S6" s="61">
        <v>19</v>
      </c>
      <c r="T6" s="10">
        <v>20</v>
      </c>
      <c r="U6" s="10">
        <v>21</v>
      </c>
      <c r="V6" s="10">
        <v>22</v>
      </c>
      <c r="W6" s="61">
        <v>23</v>
      </c>
    </row>
    <row r="7" ht="28.4" customHeight="1" spans="1:23">
      <c r="A7" s="30"/>
      <c r="B7" s="22"/>
      <c r="C7" s="22"/>
      <c r="D7" s="22"/>
      <c r="E7" s="22"/>
      <c r="F7" s="22"/>
      <c r="G7" s="22"/>
      <c r="H7" s="22"/>
      <c r="I7" s="22"/>
      <c r="J7" s="22"/>
      <c r="K7" s="22"/>
      <c r="L7" s="22"/>
      <c r="M7" s="22"/>
      <c r="N7" s="22"/>
      <c r="O7" s="22"/>
      <c r="P7" s="22"/>
      <c r="Q7" s="22"/>
      <c r="R7" s="22"/>
      <c r="S7" s="22"/>
      <c r="T7" s="22"/>
      <c r="U7" s="22"/>
      <c r="V7" s="22"/>
      <c r="W7" s="22"/>
    </row>
    <row r="8" ht="29.9" customHeight="1" spans="1:23">
      <c r="A8" s="30"/>
      <c r="B8" s="22"/>
      <c r="C8" s="22"/>
      <c r="D8" s="22"/>
      <c r="E8" s="22"/>
      <c r="F8" s="22"/>
      <c r="G8" s="22"/>
      <c r="H8" s="22"/>
      <c r="I8" s="22"/>
      <c r="J8" s="22"/>
      <c r="K8" s="22"/>
      <c r="L8" s="22"/>
      <c r="M8" s="22"/>
      <c r="N8" s="22"/>
      <c r="O8" s="22"/>
      <c r="P8" s="22"/>
      <c r="Q8" s="22"/>
      <c r="R8" s="22"/>
      <c r="S8" s="22"/>
      <c r="T8" s="22"/>
      <c r="U8" s="22"/>
      <c r="V8" s="22"/>
      <c r="W8" s="22"/>
    </row>
    <row r="9" customHeight="1" spans="1:23">
      <c r="A9" s="34" t="s">
        <v>387</v>
      </c>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33" sqref="D33"/>
    </sheetView>
  </sheetViews>
  <sheetFormatPr defaultColWidth="9.14166666666667" defaultRowHeight="12" customHeight="1" outlineLevelRow="7"/>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10">
      <c r="J1" s="43" t="s">
        <v>506</v>
      </c>
    </row>
    <row r="2" ht="28.5" customHeight="1" spans="1:10">
      <c r="A2" s="44" t="s">
        <v>507</v>
      </c>
      <c r="B2" s="27"/>
      <c r="C2" s="27"/>
      <c r="D2" s="27"/>
      <c r="E2" s="27"/>
      <c r="F2" s="45"/>
      <c r="G2" s="27"/>
      <c r="H2" s="45"/>
      <c r="I2" s="45"/>
      <c r="J2" s="27"/>
    </row>
    <row r="3" ht="17.25" customHeight="1" spans="1:10">
      <c r="A3" s="4" t="str">
        <f>"单位名称："&amp;"云南省地图院"</f>
        <v>单位名称：云南省地图院</v>
      </c>
    </row>
    <row r="4" ht="44.25" customHeight="1" spans="1:10">
      <c r="A4" s="46" t="s">
        <v>252</v>
      </c>
      <c r="B4" s="46" t="s">
        <v>253</v>
      </c>
      <c r="C4" s="46" t="s">
        <v>254</v>
      </c>
      <c r="D4" s="46" t="s">
        <v>255</v>
      </c>
      <c r="E4" s="46" t="s">
        <v>256</v>
      </c>
      <c r="F4" s="47" t="s">
        <v>257</v>
      </c>
      <c r="G4" s="46" t="s">
        <v>258</v>
      </c>
      <c r="H4" s="47" t="s">
        <v>259</v>
      </c>
      <c r="I4" s="47" t="s">
        <v>260</v>
      </c>
      <c r="J4" s="46" t="s">
        <v>261</v>
      </c>
    </row>
    <row r="5" ht="14.25" customHeight="1" spans="1:10">
      <c r="A5" s="46">
        <v>1</v>
      </c>
      <c r="B5" s="46">
        <v>2</v>
      </c>
      <c r="C5" s="46">
        <v>3</v>
      </c>
      <c r="D5" s="46">
        <v>4</v>
      </c>
      <c r="E5" s="46">
        <v>5</v>
      </c>
      <c r="F5" s="47">
        <v>6</v>
      </c>
      <c r="G5" s="46">
        <v>7</v>
      </c>
      <c r="H5" s="47">
        <v>8</v>
      </c>
      <c r="I5" s="47">
        <v>9</v>
      </c>
      <c r="J5" s="46">
        <v>10</v>
      </c>
    </row>
    <row r="6" ht="42" customHeight="1" spans="1:10">
      <c r="A6" s="48"/>
      <c r="B6" s="49"/>
      <c r="C6" s="49"/>
      <c r="D6" s="49"/>
      <c r="E6" s="50"/>
      <c r="F6" s="51"/>
      <c r="G6" s="50"/>
      <c r="H6" s="51"/>
      <c r="I6" s="51"/>
      <c r="J6" s="50"/>
    </row>
    <row r="7" ht="42" customHeight="1" spans="1:10">
      <c r="A7" s="48"/>
      <c r="B7" s="52"/>
      <c r="C7" s="52"/>
      <c r="D7" s="52"/>
      <c r="E7" s="48"/>
      <c r="F7" s="52"/>
      <c r="G7" s="48"/>
      <c r="H7" s="52"/>
      <c r="I7" s="52"/>
      <c r="J7" s="48"/>
    </row>
    <row r="8" customHeight="1" spans="1:10">
      <c r="A8" s="34" t="s">
        <v>387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34"/>
  <sheetViews>
    <sheetView showZeros="0" workbookViewId="0">
      <selection activeCell="D40" sqref="D40"/>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508</v>
      </c>
    </row>
    <row r="2" ht="30.65" customHeight="1" spans="1:8">
      <c r="A2" s="37" t="s">
        <v>509</v>
      </c>
      <c r="B2" s="37"/>
      <c r="C2" s="37"/>
      <c r="D2" s="37"/>
      <c r="E2" s="37"/>
      <c r="F2" s="37"/>
      <c r="G2" s="37"/>
      <c r="H2" s="37"/>
    </row>
    <row r="3" ht="18.75" customHeight="1" spans="1:8">
      <c r="A3" s="35" t="str">
        <f>"单位名称："&amp;"云南省地图院"</f>
        <v>单位名称：云南省地图院</v>
      </c>
      <c r="B3" s="35"/>
      <c r="C3" s="35"/>
      <c r="D3" s="35"/>
      <c r="E3" s="35"/>
      <c r="F3" s="35"/>
      <c r="G3" s="35"/>
      <c r="H3" s="35"/>
    </row>
    <row r="4" ht="18.75" customHeight="1" spans="1:8">
      <c r="A4" s="38" t="s">
        <v>133</v>
      </c>
      <c r="B4" s="38" t="s">
        <v>510</v>
      </c>
      <c r="C4" s="38" t="s">
        <v>511</v>
      </c>
      <c r="D4" s="38" t="s">
        <v>512</v>
      </c>
      <c r="E4" s="38" t="s">
        <v>513</v>
      </c>
      <c r="F4" s="38" t="s">
        <v>514</v>
      </c>
      <c r="G4" s="38"/>
      <c r="H4" s="38"/>
    </row>
    <row r="5" ht="18.75" customHeight="1" spans="1:8">
      <c r="A5" s="38"/>
      <c r="B5" s="38"/>
      <c r="C5" s="38"/>
      <c r="D5" s="38"/>
      <c r="E5" s="38"/>
      <c r="F5" s="38" t="s">
        <v>394</v>
      </c>
      <c r="G5" s="38" t="s">
        <v>515</v>
      </c>
      <c r="H5" s="38" t="s">
        <v>516</v>
      </c>
    </row>
    <row r="6" ht="18.75" customHeight="1" spans="1:8">
      <c r="A6" s="39" t="s">
        <v>116</v>
      </c>
      <c r="B6" s="39" t="s">
        <v>117</v>
      </c>
      <c r="C6" s="39" t="s">
        <v>118</v>
      </c>
      <c r="D6" s="39" t="s">
        <v>119</v>
      </c>
      <c r="E6" s="39" t="s">
        <v>120</v>
      </c>
      <c r="F6" s="39" t="s">
        <v>121</v>
      </c>
      <c r="G6" s="39" t="s">
        <v>517</v>
      </c>
      <c r="H6" s="39" t="s">
        <v>518</v>
      </c>
    </row>
    <row r="7" ht="29.9" customHeight="1" spans="1:8">
      <c r="A7" s="40" t="s">
        <v>46</v>
      </c>
      <c r="B7" s="40" t="s">
        <v>519</v>
      </c>
      <c r="C7" s="40" t="s">
        <v>430</v>
      </c>
      <c r="D7" s="40" t="s">
        <v>429</v>
      </c>
      <c r="E7" s="38" t="s">
        <v>402</v>
      </c>
      <c r="F7" s="41">
        <v>3</v>
      </c>
      <c r="G7" s="42">
        <v>200000</v>
      </c>
      <c r="H7" s="42">
        <v>600000</v>
      </c>
    </row>
    <row r="8" ht="29.9" customHeight="1" spans="1:8">
      <c r="A8" s="40" t="s">
        <v>46</v>
      </c>
      <c r="B8" s="40" t="s">
        <v>519</v>
      </c>
      <c r="C8" s="40" t="s">
        <v>423</v>
      </c>
      <c r="D8" s="40" t="s">
        <v>463</v>
      </c>
      <c r="E8" s="38" t="s">
        <v>402</v>
      </c>
      <c r="F8" s="41">
        <v>32</v>
      </c>
      <c r="G8" s="42">
        <v>20000</v>
      </c>
      <c r="H8" s="42">
        <v>640000</v>
      </c>
    </row>
    <row r="9" ht="29.9" customHeight="1" spans="1:8">
      <c r="A9" s="40" t="s">
        <v>46</v>
      </c>
      <c r="B9" s="40" t="s">
        <v>519</v>
      </c>
      <c r="C9" s="40" t="s">
        <v>423</v>
      </c>
      <c r="D9" s="40" t="s">
        <v>463</v>
      </c>
      <c r="E9" s="38" t="s">
        <v>402</v>
      </c>
      <c r="F9" s="41">
        <v>2</v>
      </c>
      <c r="G9" s="42">
        <v>45000</v>
      </c>
      <c r="H9" s="42">
        <v>90000</v>
      </c>
    </row>
    <row r="10" ht="29.9" customHeight="1" spans="1:8">
      <c r="A10" s="40" t="s">
        <v>46</v>
      </c>
      <c r="B10" s="40" t="s">
        <v>519</v>
      </c>
      <c r="C10" s="40" t="s">
        <v>423</v>
      </c>
      <c r="D10" s="40" t="s">
        <v>463</v>
      </c>
      <c r="E10" s="38" t="s">
        <v>402</v>
      </c>
      <c r="F10" s="41">
        <v>8</v>
      </c>
      <c r="G10" s="42">
        <v>10455</v>
      </c>
      <c r="H10" s="42">
        <v>83640</v>
      </c>
    </row>
    <row r="11" ht="29.9" customHeight="1" spans="1:8">
      <c r="A11" s="40" t="s">
        <v>46</v>
      </c>
      <c r="B11" s="40" t="s">
        <v>519</v>
      </c>
      <c r="C11" s="40" t="s">
        <v>423</v>
      </c>
      <c r="D11" s="40" t="s">
        <v>463</v>
      </c>
      <c r="E11" s="38" t="s">
        <v>402</v>
      </c>
      <c r="F11" s="41">
        <v>2</v>
      </c>
      <c r="G11" s="42">
        <v>10000</v>
      </c>
      <c r="H11" s="42">
        <v>20000</v>
      </c>
    </row>
    <row r="12" ht="29.9" customHeight="1" spans="1:8">
      <c r="A12" s="40" t="s">
        <v>46</v>
      </c>
      <c r="B12" s="40" t="s">
        <v>519</v>
      </c>
      <c r="C12" s="40" t="s">
        <v>423</v>
      </c>
      <c r="D12" s="40" t="s">
        <v>463</v>
      </c>
      <c r="E12" s="38" t="s">
        <v>402</v>
      </c>
      <c r="F12" s="41">
        <v>4</v>
      </c>
      <c r="G12" s="42">
        <v>17545</v>
      </c>
      <c r="H12" s="42">
        <v>70180</v>
      </c>
    </row>
    <row r="13" ht="29.9" customHeight="1" spans="1:8">
      <c r="A13" s="40" t="s">
        <v>46</v>
      </c>
      <c r="B13" s="40" t="s">
        <v>519</v>
      </c>
      <c r="C13" s="40" t="s">
        <v>423</v>
      </c>
      <c r="D13" s="40" t="s">
        <v>463</v>
      </c>
      <c r="E13" s="38" t="s">
        <v>402</v>
      </c>
      <c r="F13" s="41">
        <v>2</v>
      </c>
      <c r="G13" s="42">
        <v>50000</v>
      </c>
      <c r="H13" s="42">
        <v>100000</v>
      </c>
    </row>
    <row r="14" ht="29.9" customHeight="1" spans="1:8">
      <c r="A14" s="40" t="s">
        <v>46</v>
      </c>
      <c r="B14" s="40" t="s">
        <v>519</v>
      </c>
      <c r="C14" s="40" t="s">
        <v>423</v>
      </c>
      <c r="D14" s="40" t="s">
        <v>463</v>
      </c>
      <c r="E14" s="38" t="s">
        <v>402</v>
      </c>
      <c r="F14" s="41">
        <v>13</v>
      </c>
      <c r="G14" s="42">
        <v>8000</v>
      </c>
      <c r="H14" s="42">
        <v>104000</v>
      </c>
    </row>
    <row r="15" ht="29.9" customHeight="1" spans="1:8">
      <c r="A15" s="40" t="s">
        <v>46</v>
      </c>
      <c r="B15" s="40" t="s">
        <v>519</v>
      </c>
      <c r="C15" s="40" t="s">
        <v>423</v>
      </c>
      <c r="D15" s="40" t="s">
        <v>463</v>
      </c>
      <c r="E15" s="38" t="s">
        <v>402</v>
      </c>
      <c r="F15" s="41">
        <v>10</v>
      </c>
      <c r="G15" s="42">
        <v>20028</v>
      </c>
      <c r="H15" s="42">
        <v>200280</v>
      </c>
    </row>
    <row r="16" ht="29.9" customHeight="1" spans="1:8">
      <c r="A16" s="40" t="s">
        <v>46</v>
      </c>
      <c r="B16" s="40" t="s">
        <v>519</v>
      </c>
      <c r="C16" s="40" t="s">
        <v>420</v>
      </c>
      <c r="D16" s="40" t="s">
        <v>454</v>
      </c>
      <c r="E16" s="38" t="s">
        <v>402</v>
      </c>
      <c r="F16" s="41">
        <v>37</v>
      </c>
      <c r="G16" s="42">
        <v>20000</v>
      </c>
      <c r="H16" s="42">
        <v>740000</v>
      </c>
    </row>
    <row r="17" ht="29.9" customHeight="1" spans="1:8">
      <c r="A17" s="40" t="s">
        <v>46</v>
      </c>
      <c r="B17" s="40" t="s">
        <v>519</v>
      </c>
      <c r="C17" s="40" t="s">
        <v>420</v>
      </c>
      <c r="D17" s="40" t="s">
        <v>454</v>
      </c>
      <c r="E17" s="38" t="s">
        <v>402</v>
      </c>
      <c r="F17" s="41">
        <v>4</v>
      </c>
      <c r="G17" s="42">
        <v>40000</v>
      </c>
      <c r="H17" s="42">
        <v>160000</v>
      </c>
    </row>
    <row r="18" ht="29.9" customHeight="1" spans="1:8">
      <c r="A18" s="40" t="s">
        <v>46</v>
      </c>
      <c r="B18" s="40" t="s">
        <v>519</v>
      </c>
      <c r="C18" s="40" t="s">
        <v>420</v>
      </c>
      <c r="D18" s="40" t="s">
        <v>454</v>
      </c>
      <c r="E18" s="38" t="s">
        <v>402</v>
      </c>
      <c r="F18" s="41">
        <v>6</v>
      </c>
      <c r="G18" s="42">
        <v>32000</v>
      </c>
      <c r="H18" s="42">
        <v>192000</v>
      </c>
    </row>
    <row r="19" ht="29.9" customHeight="1" spans="1:8">
      <c r="A19" s="40" t="s">
        <v>46</v>
      </c>
      <c r="B19" s="40" t="s">
        <v>519</v>
      </c>
      <c r="C19" s="40" t="s">
        <v>443</v>
      </c>
      <c r="D19" s="40" t="s">
        <v>442</v>
      </c>
      <c r="E19" s="38" t="s">
        <v>402</v>
      </c>
      <c r="F19" s="41">
        <v>28</v>
      </c>
      <c r="G19" s="42">
        <v>10000</v>
      </c>
      <c r="H19" s="42">
        <v>280000</v>
      </c>
    </row>
    <row r="20" ht="29.9" customHeight="1" spans="1:8">
      <c r="A20" s="40" t="s">
        <v>46</v>
      </c>
      <c r="B20" s="40" t="s">
        <v>519</v>
      </c>
      <c r="C20" s="40" t="s">
        <v>441</v>
      </c>
      <c r="D20" s="40" t="s">
        <v>440</v>
      </c>
      <c r="E20" s="38" t="s">
        <v>402</v>
      </c>
      <c r="F20" s="41">
        <v>1</v>
      </c>
      <c r="G20" s="42">
        <v>34700</v>
      </c>
      <c r="H20" s="42">
        <v>34700</v>
      </c>
    </row>
    <row r="21" ht="29.9" customHeight="1" spans="1:8">
      <c r="A21" s="40" t="s">
        <v>46</v>
      </c>
      <c r="B21" s="40" t="s">
        <v>519</v>
      </c>
      <c r="C21" s="40" t="s">
        <v>413</v>
      </c>
      <c r="D21" s="40" t="s">
        <v>412</v>
      </c>
      <c r="E21" s="38" t="s">
        <v>402</v>
      </c>
      <c r="F21" s="41">
        <v>4</v>
      </c>
      <c r="G21" s="42">
        <v>500000</v>
      </c>
      <c r="H21" s="42">
        <v>2000000</v>
      </c>
    </row>
    <row r="22" ht="29.9" customHeight="1" spans="1:8">
      <c r="A22" s="40" t="s">
        <v>46</v>
      </c>
      <c r="B22" s="40" t="s">
        <v>519</v>
      </c>
      <c r="C22" s="40" t="s">
        <v>432</v>
      </c>
      <c r="D22" s="40" t="s">
        <v>431</v>
      </c>
      <c r="E22" s="38" t="s">
        <v>402</v>
      </c>
      <c r="F22" s="41">
        <v>1</v>
      </c>
      <c r="G22" s="42">
        <v>24780</v>
      </c>
      <c r="H22" s="42">
        <v>24780</v>
      </c>
    </row>
    <row r="23" ht="29.9" customHeight="1" spans="1:8">
      <c r="A23" s="40" t="s">
        <v>46</v>
      </c>
      <c r="B23" s="40" t="s">
        <v>519</v>
      </c>
      <c r="C23" s="40" t="s">
        <v>418</v>
      </c>
      <c r="D23" s="40" t="s">
        <v>417</v>
      </c>
      <c r="E23" s="38" t="s">
        <v>402</v>
      </c>
      <c r="F23" s="41">
        <v>1</v>
      </c>
      <c r="G23" s="42">
        <v>32120</v>
      </c>
      <c r="H23" s="42">
        <v>32120</v>
      </c>
    </row>
    <row r="24" ht="29.9" customHeight="1" spans="1:8">
      <c r="A24" s="40" t="s">
        <v>46</v>
      </c>
      <c r="B24" s="40" t="s">
        <v>519</v>
      </c>
      <c r="C24" s="40" t="s">
        <v>401</v>
      </c>
      <c r="D24" s="40" t="s">
        <v>400</v>
      </c>
      <c r="E24" s="38" t="s">
        <v>402</v>
      </c>
      <c r="F24" s="41">
        <v>1</v>
      </c>
      <c r="G24" s="42">
        <v>4500</v>
      </c>
      <c r="H24" s="42">
        <v>4500</v>
      </c>
    </row>
    <row r="25" ht="29.9" customHeight="1" spans="1:8">
      <c r="A25" s="40" t="s">
        <v>46</v>
      </c>
      <c r="B25" s="40" t="s">
        <v>519</v>
      </c>
      <c r="C25" s="40" t="s">
        <v>477</v>
      </c>
      <c r="D25" s="40" t="s">
        <v>520</v>
      </c>
      <c r="E25" s="38" t="s">
        <v>405</v>
      </c>
      <c r="F25" s="41">
        <v>2</v>
      </c>
      <c r="G25" s="42">
        <v>250000</v>
      </c>
      <c r="H25" s="42">
        <v>500000</v>
      </c>
    </row>
    <row r="26" ht="29.9" customHeight="1" spans="1:8">
      <c r="A26" s="40" t="s">
        <v>46</v>
      </c>
      <c r="B26" s="40" t="s">
        <v>519</v>
      </c>
      <c r="C26" s="40" t="s">
        <v>456</v>
      </c>
      <c r="D26" s="40" t="s">
        <v>458</v>
      </c>
      <c r="E26" s="38" t="s">
        <v>457</v>
      </c>
      <c r="F26" s="41">
        <v>1</v>
      </c>
      <c r="G26" s="42">
        <v>500000</v>
      </c>
      <c r="H26" s="42">
        <v>500000</v>
      </c>
    </row>
    <row r="27" ht="29.9" customHeight="1" spans="1:8">
      <c r="A27" s="40" t="s">
        <v>46</v>
      </c>
      <c r="B27" s="40" t="s">
        <v>519</v>
      </c>
      <c r="C27" s="40" t="s">
        <v>456</v>
      </c>
      <c r="D27" s="40" t="s">
        <v>458</v>
      </c>
      <c r="E27" s="38" t="s">
        <v>457</v>
      </c>
      <c r="F27" s="41">
        <v>10</v>
      </c>
      <c r="G27" s="42">
        <v>25924</v>
      </c>
      <c r="H27" s="42">
        <v>259240</v>
      </c>
    </row>
    <row r="28" ht="29.9" customHeight="1" spans="1:8">
      <c r="A28" s="40" t="s">
        <v>46</v>
      </c>
      <c r="B28" s="40" t="s">
        <v>519</v>
      </c>
      <c r="C28" s="40" t="s">
        <v>438</v>
      </c>
      <c r="D28" s="40" t="s">
        <v>521</v>
      </c>
      <c r="E28" s="38" t="s">
        <v>303</v>
      </c>
      <c r="F28" s="41">
        <v>1</v>
      </c>
      <c r="G28" s="42">
        <v>80000</v>
      </c>
      <c r="H28" s="42">
        <v>80000</v>
      </c>
    </row>
    <row r="29" ht="29.9" customHeight="1" spans="1:8">
      <c r="A29" s="40" t="s">
        <v>46</v>
      </c>
      <c r="B29" s="40" t="s">
        <v>522</v>
      </c>
      <c r="C29" s="40" t="s">
        <v>470</v>
      </c>
      <c r="D29" s="40" t="s">
        <v>523</v>
      </c>
      <c r="E29" s="38" t="s">
        <v>524</v>
      </c>
      <c r="F29" s="41">
        <v>26</v>
      </c>
      <c r="G29" s="42">
        <v>6000</v>
      </c>
      <c r="H29" s="42">
        <v>156000</v>
      </c>
    </row>
    <row r="30" ht="29.9" customHeight="1" spans="1:8">
      <c r="A30" s="40" t="s">
        <v>46</v>
      </c>
      <c r="B30" s="40" t="s">
        <v>525</v>
      </c>
      <c r="C30" s="40" t="s">
        <v>526</v>
      </c>
      <c r="D30" s="40" t="s">
        <v>459</v>
      </c>
      <c r="E30" s="38" t="s">
        <v>439</v>
      </c>
      <c r="F30" s="41">
        <v>1</v>
      </c>
      <c r="G30" s="42">
        <v>450000</v>
      </c>
      <c r="H30" s="42">
        <v>450000</v>
      </c>
    </row>
    <row r="31" ht="29.9" customHeight="1" spans="1:8">
      <c r="A31" s="40" t="s">
        <v>46</v>
      </c>
      <c r="B31" s="40" t="s">
        <v>525</v>
      </c>
      <c r="C31" s="40" t="s">
        <v>526</v>
      </c>
      <c r="D31" s="40" t="s">
        <v>459</v>
      </c>
      <c r="E31" s="38" t="s">
        <v>439</v>
      </c>
      <c r="F31" s="41">
        <v>2</v>
      </c>
      <c r="G31" s="42">
        <v>150000</v>
      </c>
      <c r="H31" s="42">
        <v>300000</v>
      </c>
    </row>
    <row r="32" ht="29.9" customHeight="1" spans="1:8">
      <c r="A32" s="40" t="s">
        <v>46</v>
      </c>
      <c r="B32" s="40" t="s">
        <v>525</v>
      </c>
      <c r="C32" s="40" t="s">
        <v>526</v>
      </c>
      <c r="D32" s="40" t="s">
        <v>459</v>
      </c>
      <c r="E32" s="38" t="s">
        <v>439</v>
      </c>
      <c r="F32" s="41">
        <v>3</v>
      </c>
      <c r="G32" s="42">
        <v>30000</v>
      </c>
      <c r="H32" s="42">
        <v>90000</v>
      </c>
    </row>
    <row r="33" ht="29.9" customHeight="1" spans="1:8">
      <c r="A33" s="40" t="s">
        <v>46</v>
      </c>
      <c r="B33" s="40" t="s">
        <v>525</v>
      </c>
      <c r="C33" s="40" t="s">
        <v>526</v>
      </c>
      <c r="D33" s="40" t="s">
        <v>459</v>
      </c>
      <c r="E33" s="38" t="s">
        <v>439</v>
      </c>
      <c r="F33" s="41">
        <v>1</v>
      </c>
      <c r="G33" s="42">
        <v>190000</v>
      </c>
      <c r="H33" s="42">
        <v>190000</v>
      </c>
    </row>
    <row r="34" ht="20.15" customHeight="1" spans="1:8">
      <c r="A34" s="38" t="s">
        <v>31</v>
      </c>
      <c r="B34" s="38"/>
      <c r="C34" s="38"/>
      <c r="D34" s="38"/>
      <c r="E34" s="38"/>
      <c r="F34" s="41">
        <v>206</v>
      </c>
      <c r="G34" s="42"/>
      <c r="H34" s="42">
        <v>7901440</v>
      </c>
    </row>
  </sheetData>
  <mergeCells count="8">
    <mergeCell ref="A2:H2"/>
    <mergeCell ref="F4:H4"/>
    <mergeCell ref="A34:E34"/>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30" sqref="E30"/>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527</v>
      </c>
    </row>
    <row r="2" ht="27.75" customHeight="1" spans="1:11">
      <c r="A2" s="27" t="s">
        <v>528</v>
      </c>
      <c r="B2" s="27"/>
      <c r="C2" s="27"/>
      <c r="D2" s="27"/>
      <c r="E2" s="27"/>
      <c r="F2" s="27"/>
      <c r="G2" s="27"/>
      <c r="H2" s="27"/>
      <c r="I2" s="27"/>
      <c r="J2" s="27"/>
      <c r="K2" s="27"/>
    </row>
    <row r="3" ht="13.5" customHeight="1" spans="1:11">
      <c r="A3" s="4" t="str">
        <f>"单位名称："&amp;"云南省地图院"</f>
        <v>单位名称：云南省地图院</v>
      </c>
      <c r="B3" s="5"/>
      <c r="C3" s="5"/>
      <c r="D3" s="5"/>
      <c r="E3" s="5"/>
      <c r="F3" s="5"/>
      <c r="G3" s="5"/>
      <c r="H3" s="6"/>
      <c r="I3" s="6"/>
      <c r="J3" s="6"/>
      <c r="K3" s="7" t="s">
        <v>124</v>
      </c>
    </row>
    <row r="4" ht="21.75" customHeight="1" spans="1:11">
      <c r="A4" s="8" t="s">
        <v>232</v>
      </c>
      <c r="B4" s="8" t="s">
        <v>135</v>
      </c>
      <c r="C4" s="8" t="s">
        <v>233</v>
      </c>
      <c r="D4" s="9" t="s">
        <v>136</v>
      </c>
      <c r="E4" s="9" t="s">
        <v>137</v>
      </c>
      <c r="F4" s="9" t="s">
        <v>138</v>
      </c>
      <c r="G4" s="9" t="s">
        <v>139</v>
      </c>
      <c r="H4" s="15" t="s">
        <v>31</v>
      </c>
      <c r="I4" s="10" t="s">
        <v>529</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99</v>
      </c>
      <c r="B10" s="32"/>
      <c r="C10" s="32"/>
      <c r="D10" s="32"/>
      <c r="E10" s="32"/>
      <c r="F10" s="32"/>
      <c r="G10" s="33"/>
      <c r="H10" s="22"/>
      <c r="I10" s="22"/>
      <c r="J10" s="22"/>
      <c r="K10" s="22"/>
    </row>
    <row r="11" customHeight="1" spans="1:11">
      <c r="A11" s="34" t="s">
        <v>387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C16" sqref="C16"/>
    </sheetView>
  </sheetViews>
  <sheetFormatPr defaultColWidth="9.14166666666667" defaultRowHeight="14.25" customHeight="1" outlineLevelCol="6"/>
  <cols>
    <col min="1" max="1" width="37.7416666666667" customWidth="1"/>
    <col min="2" max="2" width="28" customWidth="1"/>
    <col min="3" max="3" width="44.125" customWidth="1"/>
    <col min="4" max="4" width="17.0333333333333" customWidth="1"/>
    <col min="5" max="7" width="27.0333333333333" customWidth="1"/>
  </cols>
  <sheetData>
    <row r="1" ht="13.5" customHeight="1" spans="1:7">
      <c r="D1" s="1"/>
      <c r="G1" s="2" t="s">
        <v>530</v>
      </c>
    </row>
    <row r="2" ht="27.75" customHeight="1" spans="1:7">
      <c r="A2" s="3" t="s">
        <v>531</v>
      </c>
      <c r="B2" s="3"/>
      <c r="C2" s="3"/>
      <c r="D2" s="3"/>
      <c r="E2" s="3"/>
      <c r="F2" s="3"/>
      <c r="G2" s="3"/>
    </row>
    <row r="3" ht="13.5" customHeight="1" spans="1:7">
      <c r="A3" s="4" t="str">
        <f>"单位名称："&amp;"云南省地图院"</f>
        <v>单位名称：云南省地图院</v>
      </c>
      <c r="B3" s="5"/>
      <c r="C3" s="5"/>
      <c r="D3" s="5"/>
      <c r="E3" s="6"/>
      <c r="F3" s="6"/>
      <c r="G3" s="7" t="s">
        <v>124</v>
      </c>
    </row>
    <row r="4" ht="21.75" customHeight="1" spans="1:7">
      <c r="A4" s="8" t="s">
        <v>233</v>
      </c>
      <c r="B4" s="8" t="s">
        <v>232</v>
      </c>
      <c r="C4" s="8" t="s">
        <v>135</v>
      </c>
      <c r="D4" s="9" t="s">
        <v>532</v>
      </c>
      <c r="E4" s="10" t="s">
        <v>34</v>
      </c>
      <c r="F4" s="11"/>
      <c r="G4" s="12"/>
    </row>
    <row r="5" ht="21.75" customHeight="1" spans="1:7">
      <c r="A5" s="13"/>
      <c r="B5" s="13"/>
      <c r="C5" s="13"/>
      <c r="D5" s="14"/>
      <c r="E5" s="15" t="s">
        <v>533</v>
      </c>
      <c r="F5" s="9" t="s">
        <v>534</v>
      </c>
      <c r="G5" s="9" t="s">
        <v>535</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41621500</v>
      </c>
      <c r="F8" s="22">
        <v>24130800</v>
      </c>
      <c r="G8" s="22">
        <v>24130800</v>
      </c>
    </row>
    <row r="9" ht="29.9" customHeight="1" spans="1:7">
      <c r="A9" s="20"/>
      <c r="B9" s="20" t="s">
        <v>536</v>
      </c>
      <c r="C9" s="20" t="s">
        <v>236</v>
      </c>
      <c r="D9" s="20" t="s">
        <v>537</v>
      </c>
      <c r="E9" s="22">
        <v>19920000</v>
      </c>
      <c r="F9" s="22">
        <v>2429300</v>
      </c>
      <c r="G9" s="22">
        <v>2429300</v>
      </c>
    </row>
    <row r="10" ht="29.9" customHeight="1" spans="1:7">
      <c r="A10" s="23"/>
      <c r="B10" s="20" t="s">
        <v>538</v>
      </c>
      <c r="C10" s="20" t="s">
        <v>239</v>
      </c>
      <c r="D10" s="20" t="s">
        <v>537</v>
      </c>
      <c r="E10" s="22">
        <v>1780700</v>
      </c>
      <c r="F10" s="22">
        <v>1780700</v>
      </c>
      <c r="G10" s="22">
        <v>1780700</v>
      </c>
    </row>
    <row r="11" ht="29.9" customHeight="1" spans="1:7">
      <c r="A11" s="23"/>
      <c r="B11" s="20" t="s">
        <v>538</v>
      </c>
      <c r="C11" s="20" t="s">
        <v>242</v>
      </c>
      <c r="D11" s="20" t="s">
        <v>537</v>
      </c>
      <c r="E11" s="22">
        <v>19920800</v>
      </c>
      <c r="F11" s="22">
        <v>19920800</v>
      </c>
      <c r="G11" s="22">
        <v>19920800</v>
      </c>
    </row>
    <row r="12" ht="18.75" customHeight="1" spans="1:7">
      <c r="A12" s="24" t="s">
        <v>31</v>
      </c>
      <c r="B12" s="25" t="s">
        <v>539</v>
      </c>
      <c r="C12" s="25"/>
      <c r="D12" s="26"/>
      <c r="E12" s="22">
        <v>41621500</v>
      </c>
      <c r="F12" s="22">
        <v>24130800</v>
      </c>
      <c r="G12" s="22">
        <v>24130800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F1" workbookViewId="0">
      <selection activeCell="B33" sqref="B33"/>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22"/>
      <c r="J1" s="143"/>
      <c r="R1" s="2" t="s">
        <v>27</v>
      </c>
    </row>
    <row r="2" ht="36" customHeight="1" spans="1:19">
      <c r="A2" s="144" t="s">
        <v>28</v>
      </c>
      <c r="B2" s="27"/>
      <c r="C2" s="27"/>
      <c r="D2" s="27"/>
      <c r="E2" s="27"/>
      <c r="F2" s="27"/>
      <c r="G2" s="27"/>
      <c r="H2" s="27"/>
      <c r="I2" s="27"/>
      <c r="J2" s="45"/>
      <c r="K2" s="27"/>
      <c r="L2" s="27"/>
      <c r="M2" s="27"/>
      <c r="N2" s="27"/>
      <c r="O2" s="27"/>
      <c r="P2" s="27"/>
      <c r="Q2" s="27"/>
      <c r="R2" s="27"/>
      <c r="S2" s="27"/>
    </row>
    <row r="3" ht="20.25" customHeight="1" spans="1:19">
      <c r="A3" s="90" t="str">
        <f>"单位名称："&amp;"云南省地图院"</f>
        <v>单位名称：云南省地图院</v>
      </c>
      <c r="B3" s="6"/>
      <c r="C3" s="6"/>
      <c r="D3" s="6"/>
      <c r="E3" s="6"/>
      <c r="F3" s="6"/>
      <c r="G3" s="6"/>
      <c r="H3" s="6"/>
      <c r="I3" s="6"/>
      <c r="J3" s="145"/>
      <c r="K3" s="6"/>
      <c r="L3" s="6"/>
      <c r="M3" s="6"/>
      <c r="N3" s="7"/>
      <c r="O3" s="7"/>
      <c r="P3" s="7"/>
      <c r="Q3" s="7"/>
      <c r="R3" s="7" t="s">
        <v>2</v>
      </c>
      <c r="S3" s="7" t="s">
        <v>2</v>
      </c>
    </row>
    <row r="4" ht="18.75" customHeight="1" spans="1:19">
      <c r="A4" s="146" t="s">
        <v>29</v>
      </c>
      <c r="B4" s="147" t="s">
        <v>30</v>
      </c>
      <c r="C4" s="147" t="s">
        <v>31</v>
      </c>
      <c r="D4" s="148" t="s">
        <v>32</v>
      </c>
      <c r="E4" s="149"/>
      <c r="F4" s="149"/>
      <c r="G4" s="149"/>
      <c r="H4" s="149"/>
      <c r="I4" s="149"/>
      <c r="J4" s="150"/>
      <c r="K4" s="149"/>
      <c r="L4" s="149"/>
      <c r="M4" s="149"/>
      <c r="N4" s="151"/>
      <c r="O4" s="151" t="s">
        <v>20</v>
      </c>
      <c r="P4" s="151"/>
      <c r="Q4" s="151"/>
      <c r="R4" s="151"/>
      <c r="S4" s="151"/>
    </row>
    <row r="5" ht="18" customHeight="1" spans="1:19">
      <c r="A5" s="152"/>
      <c r="B5" s="153"/>
      <c r="C5" s="153"/>
      <c r="D5" s="153" t="s">
        <v>33</v>
      </c>
      <c r="E5" s="153" t="s">
        <v>34</v>
      </c>
      <c r="F5" s="153" t="s">
        <v>35</v>
      </c>
      <c r="G5" s="153" t="s">
        <v>36</v>
      </c>
      <c r="H5" s="153" t="s">
        <v>37</v>
      </c>
      <c r="I5" s="154" t="s">
        <v>38</v>
      </c>
      <c r="J5" s="155"/>
      <c r="K5" s="154" t="s">
        <v>39</v>
      </c>
      <c r="L5" s="154" t="s">
        <v>40</v>
      </c>
      <c r="M5" s="154" t="s">
        <v>41</v>
      </c>
      <c r="N5" s="156" t="s">
        <v>42</v>
      </c>
      <c r="O5" s="157" t="s">
        <v>33</v>
      </c>
      <c r="P5" s="157" t="s">
        <v>34</v>
      </c>
      <c r="Q5" s="157" t="s">
        <v>35</v>
      </c>
      <c r="R5" s="157" t="s">
        <v>36</v>
      </c>
      <c r="S5" s="157" t="s">
        <v>43</v>
      </c>
    </row>
    <row r="6" ht="29.25" customHeight="1" spans="1:19">
      <c r="A6" s="158"/>
      <c r="B6" s="159"/>
      <c r="C6" s="159"/>
      <c r="D6" s="159"/>
      <c r="E6" s="159"/>
      <c r="F6" s="159"/>
      <c r="G6" s="159"/>
      <c r="H6" s="159"/>
      <c r="I6" s="160" t="s">
        <v>33</v>
      </c>
      <c r="J6" s="160" t="s">
        <v>44</v>
      </c>
      <c r="K6" s="160" t="s">
        <v>39</v>
      </c>
      <c r="L6" s="160" t="s">
        <v>40</v>
      </c>
      <c r="M6" s="160" t="s">
        <v>41</v>
      </c>
      <c r="N6" s="160" t="s">
        <v>42</v>
      </c>
      <c r="O6" s="160"/>
      <c r="P6" s="160"/>
      <c r="Q6" s="160"/>
      <c r="R6" s="160"/>
      <c r="S6" s="160"/>
    </row>
    <row r="7" ht="16.5" customHeight="1" spans="1:19">
      <c r="A7" s="127">
        <v>1</v>
      </c>
      <c r="B7" s="19">
        <v>2</v>
      </c>
      <c r="C7" s="19">
        <v>3</v>
      </c>
      <c r="D7" s="19">
        <v>4</v>
      </c>
      <c r="E7" s="127">
        <v>5</v>
      </c>
      <c r="F7" s="19">
        <v>6</v>
      </c>
      <c r="G7" s="19">
        <v>7</v>
      </c>
      <c r="H7" s="127">
        <v>8</v>
      </c>
      <c r="I7" s="19">
        <v>9</v>
      </c>
      <c r="J7" s="29">
        <v>10</v>
      </c>
      <c r="K7" s="29">
        <v>11</v>
      </c>
      <c r="L7" s="161">
        <v>12</v>
      </c>
      <c r="M7" s="29">
        <v>13</v>
      </c>
      <c r="N7" s="29">
        <v>14</v>
      </c>
      <c r="O7" s="29">
        <v>15</v>
      </c>
      <c r="P7" s="29">
        <v>16</v>
      </c>
      <c r="Q7" s="29">
        <v>17</v>
      </c>
      <c r="R7" s="29">
        <v>18</v>
      </c>
      <c r="S7" s="29">
        <v>19</v>
      </c>
    </row>
    <row r="8" ht="31.4" customHeight="1" spans="1:19">
      <c r="A8" s="30" t="s">
        <v>45</v>
      </c>
      <c r="B8" s="30" t="s">
        <v>46</v>
      </c>
      <c r="C8" s="22">
        <v>92455496.17</v>
      </c>
      <c r="D8" s="117">
        <v>68723371.66</v>
      </c>
      <c r="E8" s="85">
        <v>52296671.17</v>
      </c>
      <c r="F8" s="85"/>
      <c r="G8" s="85"/>
      <c r="H8" s="85"/>
      <c r="I8" s="85">
        <v>16426700.49</v>
      </c>
      <c r="J8" s="85">
        <v>16426700.49</v>
      </c>
      <c r="K8" s="85"/>
      <c r="L8" s="85"/>
      <c r="M8" s="85"/>
      <c r="N8" s="85"/>
      <c r="O8" s="85">
        <v>23732124.51</v>
      </c>
      <c r="P8" s="85"/>
      <c r="Q8" s="85"/>
      <c r="R8" s="85"/>
      <c r="S8" s="85">
        <v>23732124.51</v>
      </c>
    </row>
    <row r="9" ht="16.5" customHeight="1" spans="1:19">
      <c r="A9" s="162" t="s">
        <v>31</v>
      </c>
      <c r="B9" s="163"/>
      <c r="C9" s="117">
        <v>92455496.17</v>
      </c>
      <c r="D9" s="117">
        <v>68723371.66</v>
      </c>
      <c r="E9" s="85">
        <v>52296671.17</v>
      </c>
      <c r="F9" s="85"/>
      <c r="G9" s="85"/>
      <c r="H9" s="85"/>
      <c r="I9" s="85">
        <v>16426700.49</v>
      </c>
      <c r="J9" s="85">
        <v>16426700.49</v>
      </c>
      <c r="K9" s="85"/>
      <c r="L9" s="85"/>
      <c r="M9" s="85"/>
      <c r="N9" s="85"/>
      <c r="O9" s="85">
        <v>23732124.51</v>
      </c>
      <c r="P9" s="85"/>
      <c r="Q9" s="85"/>
      <c r="R9" s="85"/>
      <c r="S9" s="85">
        <v>23732124.51</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B30" sqref="B30"/>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3" t="s">
        <v>47</v>
      </c>
    </row>
    <row r="2" ht="28.5" customHeight="1" spans="1:15">
      <c r="A2" s="27" t="s">
        <v>48</v>
      </c>
      <c r="B2" s="27"/>
      <c r="C2" s="27"/>
      <c r="D2" s="27"/>
      <c r="E2" s="27"/>
      <c r="F2" s="27"/>
      <c r="G2" s="27"/>
      <c r="H2" s="27"/>
      <c r="I2" s="27"/>
      <c r="J2" s="27"/>
      <c r="K2" s="27"/>
      <c r="L2" s="27"/>
      <c r="M2" s="27"/>
      <c r="N2" s="27"/>
      <c r="O2" s="27"/>
    </row>
    <row r="3" ht="15" customHeight="1" spans="1:15">
      <c r="A3" s="98" t="str">
        <f>"单位名称："&amp;"云南省地图院"</f>
        <v>单位名称：云南省地图院</v>
      </c>
      <c r="B3" s="99"/>
      <c r="C3" s="56"/>
      <c r="D3" s="56"/>
      <c r="E3" s="56"/>
      <c r="F3" s="56"/>
      <c r="G3" s="6"/>
      <c r="H3" s="56"/>
      <c r="I3" s="56"/>
      <c r="J3" s="6"/>
      <c r="K3" s="56"/>
      <c r="L3" s="56"/>
      <c r="M3" s="6"/>
      <c r="N3" s="6"/>
      <c r="O3" s="100" t="s">
        <v>2</v>
      </c>
    </row>
    <row r="4" ht="18.75" customHeight="1" spans="1:15">
      <c r="A4" s="9" t="s">
        <v>49</v>
      </c>
      <c r="B4" s="9" t="s">
        <v>50</v>
      </c>
      <c r="C4" s="15" t="s">
        <v>31</v>
      </c>
      <c r="D4" s="61" t="s">
        <v>34</v>
      </c>
      <c r="E4" s="61"/>
      <c r="F4" s="61"/>
      <c r="G4" s="142" t="s">
        <v>35</v>
      </c>
      <c r="H4" s="9" t="s">
        <v>36</v>
      </c>
      <c r="I4" s="9" t="s">
        <v>51</v>
      </c>
      <c r="J4" s="10" t="s">
        <v>52</v>
      </c>
      <c r="K4" s="70" t="s">
        <v>53</v>
      </c>
      <c r="L4" s="70" t="s">
        <v>54</v>
      </c>
      <c r="M4" s="70" t="s">
        <v>55</v>
      </c>
      <c r="N4" s="70" t="s">
        <v>56</v>
      </c>
      <c r="O4" s="73" t="s">
        <v>57</v>
      </c>
    </row>
    <row r="5" ht="30" customHeight="1" spans="1:15">
      <c r="A5" s="18"/>
      <c r="B5" s="18"/>
      <c r="C5" s="18"/>
      <c r="D5" s="61" t="s">
        <v>33</v>
      </c>
      <c r="E5" s="61" t="s">
        <v>58</v>
      </c>
      <c r="F5" s="61" t="s">
        <v>59</v>
      </c>
      <c r="G5" s="18"/>
      <c r="H5" s="18"/>
      <c r="I5" s="18"/>
      <c r="J5" s="61" t="s">
        <v>33</v>
      </c>
      <c r="K5" s="81" t="s">
        <v>53</v>
      </c>
      <c r="L5" s="81" t="s">
        <v>54</v>
      </c>
      <c r="M5" s="81" t="s">
        <v>55</v>
      </c>
      <c r="N5" s="81" t="s">
        <v>56</v>
      </c>
      <c r="O5" s="81" t="s">
        <v>57</v>
      </c>
    </row>
    <row r="6" ht="16.5" customHeight="1" spans="1:15">
      <c r="A6" s="61">
        <v>1</v>
      </c>
      <c r="B6" s="61">
        <v>2</v>
      </c>
      <c r="C6" s="61">
        <v>3</v>
      </c>
      <c r="D6" s="61">
        <v>4</v>
      </c>
      <c r="E6" s="61">
        <v>5</v>
      </c>
      <c r="F6" s="61">
        <v>6</v>
      </c>
      <c r="G6" s="61">
        <v>7</v>
      </c>
      <c r="H6" s="47">
        <v>8</v>
      </c>
      <c r="I6" s="47">
        <v>9</v>
      </c>
      <c r="J6" s="47">
        <v>10</v>
      </c>
      <c r="K6" s="47">
        <v>11</v>
      </c>
      <c r="L6" s="47">
        <v>12</v>
      </c>
      <c r="M6" s="47">
        <v>13</v>
      </c>
      <c r="N6" s="47">
        <v>14</v>
      </c>
      <c r="O6" s="61">
        <v>15</v>
      </c>
    </row>
    <row r="7" ht="20.25" customHeight="1" spans="1:15">
      <c r="A7" s="30" t="s">
        <v>60</v>
      </c>
      <c r="B7" s="30" t="s">
        <v>61</v>
      </c>
      <c r="C7" s="117">
        <v>3269439.97</v>
      </c>
      <c r="D7" s="117">
        <v>1085429.85</v>
      </c>
      <c r="E7" s="117">
        <v>1085429.85</v>
      </c>
      <c r="F7" s="117"/>
      <c r="G7" s="85"/>
      <c r="H7" s="117"/>
      <c r="I7" s="117"/>
      <c r="J7" s="117">
        <v>2184010.12</v>
      </c>
      <c r="K7" s="117">
        <v>2184010.12</v>
      </c>
      <c r="L7" s="117"/>
      <c r="M7" s="85"/>
      <c r="N7" s="117"/>
      <c r="O7" s="117"/>
    </row>
    <row r="8" ht="20.25" customHeight="1" spans="1:15">
      <c r="A8" s="125" t="s">
        <v>62</v>
      </c>
      <c r="B8" s="125" t="s">
        <v>63</v>
      </c>
      <c r="C8" s="117">
        <v>3067325.2</v>
      </c>
      <c r="D8" s="117">
        <v>1032982.4</v>
      </c>
      <c r="E8" s="117">
        <v>1032982.4</v>
      </c>
      <c r="F8" s="117"/>
      <c r="G8" s="85"/>
      <c r="H8" s="117"/>
      <c r="I8" s="117"/>
      <c r="J8" s="117">
        <v>2034342.8</v>
      </c>
      <c r="K8" s="117">
        <v>2034342.8</v>
      </c>
      <c r="L8" s="117"/>
      <c r="M8" s="85"/>
      <c r="N8" s="117"/>
      <c r="O8" s="117"/>
    </row>
    <row r="9" ht="20.25" customHeight="1" spans="1:15">
      <c r="A9" s="126" t="s">
        <v>64</v>
      </c>
      <c r="B9" s="126" t="s">
        <v>65</v>
      </c>
      <c r="C9" s="117">
        <v>300000</v>
      </c>
      <c r="D9" s="117">
        <v>50220</v>
      </c>
      <c r="E9" s="117">
        <v>50220</v>
      </c>
      <c r="F9" s="117"/>
      <c r="G9" s="85"/>
      <c r="H9" s="117"/>
      <c r="I9" s="117"/>
      <c r="J9" s="117">
        <v>249780</v>
      </c>
      <c r="K9" s="117">
        <v>249780</v>
      </c>
      <c r="L9" s="117"/>
      <c r="M9" s="85"/>
      <c r="N9" s="117"/>
      <c r="O9" s="117"/>
    </row>
    <row r="10" ht="20.25" customHeight="1" spans="1:15">
      <c r="A10" s="126" t="s">
        <v>66</v>
      </c>
      <c r="B10" s="126" t="s">
        <v>67</v>
      </c>
      <c r="C10" s="117">
        <v>2767325.2</v>
      </c>
      <c r="D10" s="117">
        <v>982762.4</v>
      </c>
      <c r="E10" s="117">
        <v>982762.4</v>
      </c>
      <c r="F10" s="117"/>
      <c r="G10" s="85"/>
      <c r="H10" s="117"/>
      <c r="I10" s="117"/>
      <c r="J10" s="117">
        <v>1784562.8</v>
      </c>
      <c r="K10" s="117">
        <v>1784562.8</v>
      </c>
      <c r="L10" s="117"/>
      <c r="M10" s="85"/>
      <c r="N10" s="117"/>
      <c r="O10" s="117"/>
    </row>
    <row r="11" ht="20.25" customHeight="1" spans="1:15">
      <c r="A11" s="125" t="s">
        <v>68</v>
      </c>
      <c r="B11" s="125" t="s">
        <v>69</v>
      </c>
      <c r="C11" s="117">
        <v>202114.77</v>
      </c>
      <c r="D11" s="117">
        <v>52447.45</v>
      </c>
      <c r="E11" s="117">
        <v>52447.45</v>
      </c>
      <c r="F11" s="117"/>
      <c r="G11" s="85"/>
      <c r="H11" s="117"/>
      <c r="I11" s="117"/>
      <c r="J11" s="117">
        <v>149667.32</v>
      </c>
      <c r="K11" s="117">
        <v>149667.32</v>
      </c>
      <c r="L11" s="117"/>
      <c r="M11" s="85"/>
      <c r="N11" s="117"/>
      <c r="O11" s="117"/>
    </row>
    <row r="12" ht="20.25" customHeight="1" spans="1:15">
      <c r="A12" s="126" t="s">
        <v>70</v>
      </c>
      <c r="B12" s="126" t="s">
        <v>69</v>
      </c>
      <c r="C12" s="117">
        <v>202114.77</v>
      </c>
      <c r="D12" s="117">
        <v>52447.45</v>
      </c>
      <c r="E12" s="117">
        <v>52447.45</v>
      </c>
      <c r="F12" s="117"/>
      <c r="G12" s="85"/>
      <c r="H12" s="117"/>
      <c r="I12" s="117"/>
      <c r="J12" s="117">
        <v>149667.32</v>
      </c>
      <c r="K12" s="117">
        <v>149667.32</v>
      </c>
      <c r="L12" s="117"/>
      <c r="M12" s="85"/>
      <c r="N12" s="117"/>
      <c r="O12" s="117"/>
    </row>
    <row r="13" ht="20.25" customHeight="1" spans="1:15">
      <c r="A13" s="30" t="s">
        <v>71</v>
      </c>
      <c r="B13" s="30" t="s">
        <v>72</v>
      </c>
      <c r="C13" s="117">
        <v>2302446.43</v>
      </c>
      <c r="D13" s="117">
        <v>1274561.99</v>
      </c>
      <c r="E13" s="117">
        <v>1274561.99</v>
      </c>
      <c r="F13" s="117"/>
      <c r="G13" s="85"/>
      <c r="H13" s="117"/>
      <c r="I13" s="117"/>
      <c r="J13" s="117">
        <v>1027884.44</v>
      </c>
      <c r="K13" s="117">
        <v>1027884.44</v>
      </c>
      <c r="L13" s="117"/>
      <c r="M13" s="85"/>
      <c r="N13" s="117"/>
      <c r="O13" s="117"/>
    </row>
    <row r="14" ht="20.25" customHeight="1" spans="1:15">
      <c r="A14" s="125" t="s">
        <v>73</v>
      </c>
      <c r="B14" s="125" t="s">
        <v>74</v>
      </c>
      <c r="C14" s="117">
        <v>2302446.43</v>
      </c>
      <c r="D14" s="117">
        <v>1274561.99</v>
      </c>
      <c r="E14" s="117">
        <v>1274561.99</v>
      </c>
      <c r="F14" s="117"/>
      <c r="G14" s="85"/>
      <c r="H14" s="117"/>
      <c r="I14" s="117"/>
      <c r="J14" s="117">
        <v>1027884.44</v>
      </c>
      <c r="K14" s="117">
        <v>1027884.44</v>
      </c>
      <c r="L14" s="117"/>
      <c r="M14" s="85"/>
      <c r="N14" s="117"/>
      <c r="O14" s="117"/>
    </row>
    <row r="15" ht="20.25" customHeight="1" spans="1:15">
      <c r="A15" s="126" t="s">
        <v>75</v>
      </c>
      <c r="B15" s="126" t="s">
        <v>76</v>
      </c>
      <c r="C15" s="117">
        <v>1256531.96</v>
      </c>
      <c r="D15" s="117">
        <v>663364.62</v>
      </c>
      <c r="E15" s="117">
        <v>663364.62</v>
      </c>
      <c r="F15" s="117"/>
      <c r="G15" s="85"/>
      <c r="H15" s="117"/>
      <c r="I15" s="117"/>
      <c r="J15" s="117">
        <v>593167.34</v>
      </c>
      <c r="K15" s="117">
        <v>593167.34</v>
      </c>
      <c r="L15" s="117"/>
      <c r="M15" s="85"/>
      <c r="N15" s="117"/>
      <c r="O15" s="117"/>
    </row>
    <row r="16" ht="20.25" customHeight="1" spans="1:15">
      <c r="A16" s="126" t="s">
        <v>77</v>
      </c>
      <c r="B16" s="126" t="s">
        <v>78</v>
      </c>
      <c r="C16" s="117">
        <v>967424.47</v>
      </c>
      <c r="D16" s="117">
        <v>540217.37</v>
      </c>
      <c r="E16" s="117">
        <v>540217.37</v>
      </c>
      <c r="F16" s="117"/>
      <c r="G16" s="85"/>
      <c r="H16" s="117"/>
      <c r="I16" s="117"/>
      <c r="J16" s="117">
        <v>427207.1</v>
      </c>
      <c r="K16" s="117">
        <v>427207.1</v>
      </c>
      <c r="L16" s="117"/>
      <c r="M16" s="85"/>
      <c r="N16" s="117"/>
      <c r="O16" s="117"/>
    </row>
    <row r="17" ht="20.25" customHeight="1" spans="1:15">
      <c r="A17" s="126" t="s">
        <v>79</v>
      </c>
      <c r="B17" s="126" t="s">
        <v>80</v>
      </c>
      <c r="C17" s="117">
        <v>78490</v>
      </c>
      <c r="D17" s="117">
        <v>70980</v>
      </c>
      <c r="E17" s="117">
        <v>70980</v>
      </c>
      <c r="F17" s="117"/>
      <c r="G17" s="85"/>
      <c r="H17" s="117"/>
      <c r="I17" s="117"/>
      <c r="J17" s="117">
        <v>7510</v>
      </c>
      <c r="K17" s="117">
        <v>7510</v>
      </c>
      <c r="L17" s="117"/>
      <c r="M17" s="85"/>
      <c r="N17" s="117"/>
      <c r="O17" s="117"/>
    </row>
    <row r="18" ht="20.25" customHeight="1" spans="1:15">
      <c r="A18" s="30" t="s">
        <v>81</v>
      </c>
      <c r="B18" s="30" t="s">
        <v>82</v>
      </c>
      <c r="C18" s="117">
        <v>84383609.77</v>
      </c>
      <c r="D18" s="117">
        <v>49221112.12</v>
      </c>
      <c r="E18" s="117">
        <v>7599612.12</v>
      </c>
      <c r="F18" s="117">
        <v>41621500</v>
      </c>
      <c r="G18" s="85"/>
      <c r="H18" s="117"/>
      <c r="I18" s="117"/>
      <c r="J18" s="117">
        <v>35162497.65</v>
      </c>
      <c r="K18" s="117">
        <v>35162497.65</v>
      </c>
      <c r="L18" s="117"/>
      <c r="M18" s="85"/>
      <c r="N18" s="117"/>
      <c r="O18" s="117"/>
    </row>
    <row r="19" ht="20.25" customHeight="1" spans="1:15">
      <c r="A19" s="125" t="s">
        <v>83</v>
      </c>
      <c r="B19" s="125" t="s">
        <v>84</v>
      </c>
      <c r="C19" s="117">
        <v>84383609.77</v>
      </c>
      <c r="D19" s="117">
        <v>49221112.12</v>
      </c>
      <c r="E19" s="117">
        <v>7599612.12</v>
      </c>
      <c r="F19" s="117">
        <v>41621500</v>
      </c>
      <c r="G19" s="85"/>
      <c r="H19" s="117"/>
      <c r="I19" s="117"/>
      <c r="J19" s="117">
        <v>35162497.65</v>
      </c>
      <c r="K19" s="117">
        <v>35162497.65</v>
      </c>
      <c r="L19" s="117"/>
      <c r="M19" s="85"/>
      <c r="N19" s="117"/>
      <c r="O19" s="117"/>
    </row>
    <row r="20" ht="20.25" customHeight="1" spans="1:15">
      <c r="A20" s="126" t="s">
        <v>85</v>
      </c>
      <c r="B20" s="126" t="s">
        <v>86</v>
      </c>
      <c r="C20" s="117">
        <v>26131500</v>
      </c>
      <c r="D20" s="117">
        <v>26131500</v>
      </c>
      <c r="E20" s="117">
        <v>240000</v>
      </c>
      <c r="F20" s="117">
        <v>25891500</v>
      </c>
      <c r="G20" s="85"/>
      <c r="H20" s="117"/>
      <c r="I20" s="117"/>
      <c r="J20" s="117"/>
      <c r="K20" s="117"/>
      <c r="L20" s="117"/>
      <c r="M20" s="85"/>
      <c r="N20" s="117"/>
      <c r="O20" s="117"/>
    </row>
    <row r="21" ht="20.25" customHeight="1" spans="1:15">
      <c r="A21" s="126" t="s">
        <v>87</v>
      </c>
      <c r="B21" s="126" t="s">
        <v>88</v>
      </c>
      <c r="C21" s="117">
        <v>11760000</v>
      </c>
      <c r="D21" s="117">
        <v>11760000</v>
      </c>
      <c r="E21" s="117">
        <v>240000</v>
      </c>
      <c r="F21" s="117">
        <v>11520000</v>
      </c>
      <c r="G21" s="85"/>
      <c r="H21" s="117"/>
      <c r="I21" s="117"/>
      <c r="J21" s="117"/>
      <c r="K21" s="117"/>
      <c r="L21" s="117"/>
      <c r="M21" s="85"/>
      <c r="N21" s="117"/>
      <c r="O21" s="117"/>
    </row>
    <row r="22" ht="20.25" customHeight="1" spans="1:15">
      <c r="A22" s="126" t="s">
        <v>89</v>
      </c>
      <c r="B22" s="126" t="s">
        <v>90</v>
      </c>
      <c r="C22" s="117">
        <v>8192000</v>
      </c>
      <c r="D22" s="117">
        <v>4210000</v>
      </c>
      <c r="E22" s="117"/>
      <c r="F22" s="117">
        <v>4210000</v>
      </c>
      <c r="G22" s="85"/>
      <c r="H22" s="117"/>
      <c r="I22" s="117"/>
      <c r="J22" s="117">
        <v>3982000</v>
      </c>
      <c r="K22" s="117">
        <v>3982000</v>
      </c>
      <c r="L22" s="117"/>
      <c r="M22" s="85"/>
      <c r="N22" s="117"/>
      <c r="O22" s="117"/>
    </row>
    <row r="23" ht="20.25" customHeight="1" spans="1:15">
      <c r="A23" s="126" t="s">
        <v>91</v>
      </c>
      <c r="B23" s="126" t="s">
        <v>92</v>
      </c>
      <c r="C23" s="117">
        <v>38300109.77</v>
      </c>
      <c r="D23" s="117">
        <v>7119612.12</v>
      </c>
      <c r="E23" s="117">
        <v>7119612.12</v>
      </c>
      <c r="F23" s="117"/>
      <c r="G23" s="85"/>
      <c r="H23" s="117"/>
      <c r="I23" s="117"/>
      <c r="J23" s="117">
        <v>31180497.65</v>
      </c>
      <c r="K23" s="117">
        <v>31180497.65</v>
      </c>
      <c r="L23" s="117"/>
      <c r="M23" s="85"/>
      <c r="N23" s="117"/>
      <c r="O23" s="117"/>
    </row>
    <row r="24" ht="20.25" customHeight="1" spans="1:15">
      <c r="A24" s="30" t="s">
        <v>93</v>
      </c>
      <c r="B24" s="30" t="s">
        <v>94</v>
      </c>
      <c r="C24" s="117">
        <v>2500000</v>
      </c>
      <c r="D24" s="117">
        <v>715567.21</v>
      </c>
      <c r="E24" s="117">
        <v>715567.21</v>
      </c>
      <c r="F24" s="117"/>
      <c r="G24" s="85"/>
      <c r="H24" s="117"/>
      <c r="I24" s="117"/>
      <c r="J24" s="117">
        <v>1784432.79</v>
      </c>
      <c r="K24" s="117">
        <v>1784432.79</v>
      </c>
      <c r="L24" s="117"/>
      <c r="M24" s="85"/>
      <c r="N24" s="117"/>
      <c r="O24" s="117"/>
    </row>
    <row r="25" ht="20.25" customHeight="1" spans="1:15">
      <c r="A25" s="125" t="s">
        <v>95</v>
      </c>
      <c r="B25" s="125" t="s">
        <v>96</v>
      </c>
      <c r="C25" s="117">
        <v>2500000</v>
      </c>
      <c r="D25" s="117">
        <v>715567.21</v>
      </c>
      <c r="E25" s="117">
        <v>715567.21</v>
      </c>
      <c r="F25" s="117"/>
      <c r="G25" s="85"/>
      <c r="H25" s="117"/>
      <c r="I25" s="117"/>
      <c r="J25" s="117">
        <v>1784432.79</v>
      </c>
      <c r="K25" s="117">
        <v>1784432.79</v>
      </c>
      <c r="L25" s="117"/>
      <c r="M25" s="85"/>
      <c r="N25" s="117"/>
      <c r="O25" s="117"/>
    </row>
    <row r="26" ht="20.25" customHeight="1" spans="1:15">
      <c r="A26" s="126" t="s">
        <v>97</v>
      </c>
      <c r="B26" s="126" t="s">
        <v>98</v>
      </c>
      <c r="C26" s="117">
        <v>2500000</v>
      </c>
      <c r="D26" s="117">
        <v>715567.21</v>
      </c>
      <c r="E26" s="117">
        <v>715567.21</v>
      </c>
      <c r="F26" s="117"/>
      <c r="G26" s="85"/>
      <c r="H26" s="117"/>
      <c r="I26" s="117"/>
      <c r="J26" s="117">
        <v>1784432.79</v>
      </c>
      <c r="K26" s="117">
        <v>1784432.79</v>
      </c>
      <c r="L26" s="117"/>
      <c r="M26" s="85"/>
      <c r="N26" s="117"/>
      <c r="O26" s="117"/>
    </row>
    <row r="27" ht="17.25" customHeight="1" spans="1:15">
      <c r="A27" s="101" t="s">
        <v>99</v>
      </c>
      <c r="B27" s="102" t="s">
        <v>99</v>
      </c>
      <c r="C27" s="117">
        <v>92455496.17</v>
      </c>
      <c r="D27" s="117">
        <v>52296671.17</v>
      </c>
      <c r="E27" s="117">
        <v>10675171.17</v>
      </c>
      <c r="F27" s="117">
        <v>41621500</v>
      </c>
      <c r="G27" s="85"/>
      <c r="H27" s="117"/>
      <c r="I27" s="117"/>
      <c r="J27" s="117">
        <v>40158825</v>
      </c>
      <c r="K27" s="117">
        <v>40158825</v>
      </c>
      <c r="L27" s="117"/>
      <c r="M27" s="85"/>
      <c r="N27" s="117"/>
      <c r="O27" s="117"/>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89" t="s">
        <v>100</v>
      </c>
    </row>
    <row r="2" ht="31.5" customHeight="1" spans="1:4">
      <c r="A2" s="44" t="s">
        <v>101</v>
      </c>
      <c r="B2" s="129"/>
      <c r="C2" s="129"/>
      <c r="D2" s="129"/>
    </row>
    <row r="3" ht="17.25" customHeight="1" spans="1:4">
      <c r="A3" s="4" t="str">
        <f>"单位名称："&amp;"云南省地图院"</f>
        <v>单位名称：云南省地图院</v>
      </c>
      <c r="B3" s="130"/>
      <c r="C3" s="130"/>
      <c r="D3" s="91" t="s">
        <v>2</v>
      </c>
    </row>
    <row r="4" ht="24.65" customHeight="1" spans="1:4">
      <c r="A4" s="10" t="s">
        <v>3</v>
      </c>
      <c r="B4" s="12"/>
      <c r="C4" s="10" t="s">
        <v>4</v>
      </c>
      <c r="D4" s="12"/>
    </row>
    <row r="5" ht="15.65" customHeight="1" spans="1:4">
      <c r="A5" s="15" t="s">
        <v>5</v>
      </c>
      <c r="B5" s="131" t="s">
        <v>6</v>
      </c>
      <c r="C5" s="15" t="s">
        <v>102</v>
      </c>
      <c r="D5" s="131" t="s">
        <v>6</v>
      </c>
    </row>
    <row r="6" ht="14.15" customHeight="1" spans="1:4">
      <c r="A6" s="18"/>
      <c r="B6" s="17"/>
      <c r="C6" s="18"/>
      <c r="D6" s="17"/>
    </row>
    <row r="7" ht="29.15" customHeight="1" spans="1:4">
      <c r="A7" s="132" t="s">
        <v>103</v>
      </c>
      <c r="B7" s="133">
        <v>52296671.17</v>
      </c>
      <c r="C7" s="134" t="s">
        <v>104</v>
      </c>
      <c r="D7" s="133">
        <v>52296671.17</v>
      </c>
    </row>
    <row r="8" ht="29.15" customHeight="1" spans="1:4">
      <c r="A8" s="135" t="s">
        <v>105</v>
      </c>
      <c r="B8" s="85">
        <v>52296671.17</v>
      </c>
      <c r="C8" s="23" t="str">
        <f>"（一）"&amp;"社会保障和就业支出"</f>
        <v>（一）社会保障和就业支出</v>
      </c>
      <c r="D8" s="85">
        <v>1085429.85</v>
      </c>
    </row>
    <row r="9" ht="29.15" customHeight="1" spans="1:4">
      <c r="A9" s="135" t="s">
        <v>106</v>
      </c>
      <c r="B9" s="85"/>
      <c r="C9" s="23" t="str">
        <f>"（二）"&amp;"卫生健康支出"</f>
        <v>（二）卫生健康支出</v>
      </c>
      <c r="D9" s="85">
        <v>1274561.99</v>
      </c>
    </row>
    <row r="10" ht="29.15" customHeight="1" spans="1:4">
      <c r="A10" s="135" t="s">
        <v>107</v>
      </c>
      <c r="B10" s="85"/>
      <c r="C10" s="23" t="str">
        <f>"（三）"&amp;"自然资源海洋气象等支出"</f>
        <v>（三）自然资源海洋气象等支出</v>
      </c>
      <c r="D10" s="85">
        <v>49221112.12</v>
      </c>
    </row>
    <row r="11" ht="29.15" customHeight="1" spans="1:4">
      <c r="A11" s="136" t="s">
        <v>108</v>
      </c>
      <c r="B11" s="137"/>
      <c r="C11" s="23" t="str">
        <f>"（四）"&amp;"住房保障支出"</f>
        <v>（四）住房保障支出</v>
      </c>
      <c r="D11" s="85">
        <v>715567.21</v>
      </c>
    </row>
    <row r="12" ht="29.15" customHeight="1" spans="1:4">
      <c r="A12" s="135" t="s">
        <v>105</v>
      </c>
      <c r="B12" s="117"/>
      <c r="C12" s="138"/>
      <c r="D12" s="137"/>
    </row>
    <row r="13" ht="29.15" customHeight="1" spans="1:4">
      <c r="A13" s="139" t="s">
        <v>106</v>
      </c>
      <c r="B13" s="117"/>
      <c r="C13" s="138"/>
      <c r="D13" s="137"/>
    </row>
    <row r="14" ht="29.15" customHeight="1" spans="1:4">
      <c r="A14" s="139" t="s">
        <v>107</v>
      </c>
      <c r="B14" s="137"/>
      <c r="C14" s="138"/>
      <c r="D14" s="137"/>
    </row>
    <row r="15" ht="29.15" customHeight="1" spans="1:4">
      <c r="A15" s="140"/>
      <c r="B15" s="137"/>
      <c r="C15" s="141" t="s">
        <v>109</v>
      </c>
      <c r="D15" s="137"/>
    </row>
    <row r="16" ht="29.15" customHeight="1" spans="1:4">
      <c r="A16" s="140" t="s">
        <v>110</v>
      </c>
      <c r="B16" s="137">
        <v>52296671.17</v>
      </c>
      <c r="C16" s="138" t="s">
        <v>26</v>
      </c>
      <c r="D16" s="137">
        <v>52296671.17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4"/>
      <c r="F1" s="53"/>
      <c r="G1" s="53" t="s">
        <v>111</v>
      </c>
    </row>
    <row r="2" ht="39" customHeight="1" spans="1:7">
      <c r="A2" s="3" t="s">
        <v>112</v>
      </c>
      <c r="B2" s="3"/>
      <c r="C2" s="3"/>
      <c r="D2" s="3"/>
      <c r="E2" s="3"/>
      <c r="F2" s="3"/>
      <c r="G2" s="3"/>
    </row>
    <row r="3" ht="18" customHeight="1" spans="1:7">
      <c r="A3" s="4" t="str">
        <f>"单位名称："&amp;"云南省地图院"</f>
        <v>单位名称：云南省地图院</v>
      </c>
      <c r="F3" s="100"/>
      <c r="G3" s="100" t="s">
        <v>2</v>
      </c>
    </row>
    <row r="4" ht="20.25" customHeight="1" spans="1:7">
      <c r="A4" s="119" t="s">
        <v>113</v>
      </c>
      <c r="B4" s="120"/>
      <c r="C4" s="121" t="s">
        <v>31</v>
      </c>
      <c r="D4" s="11" t="s">
        <v>58</v>
      </c>
      <c r="E4" s="11"/>
      <c r="F4" s="12"/>
      <c r="G4" s="121" t="s">
        <v>59</v>
      </c>
    </row>
    <row r="5" ht="20.25" customHeight="1" spans="1:7">
      <c r="A5" s="122" t="s">
        <v>49</v>
      </c>
      <c r="B5" s="123" t="s">
        <v>50</v>
      </c>
      <c r="C5" s="92"/>
      <c r="D5" s="92" t="s">
        <v>33</v>
      </c>
      <c r="E5" s="92" t="s">
        <v>114</v>
      </c>
      <c r="F5" s="92" t="s">
        <v>115</v>
      </c>
      <c r="G5" s="92"/>
    </row>
    <row r="6" ht="13.5" customHeight="1" spans="1:7">
      <c r="A6" s="124" t="s">
        <v>116</v>
      </c>
      <c r="B6" s="124" t="s">
        <v>117</v>
      </c>
      <c r="C6" s="124" t="s">
        <v>118</v>
      </c>
      <c r="D6" s="61"/>
      <c r="E6" s="124" t="s">
        <v>119</v>
      </c>
      <c r="F6" s="124" t="s">
        <v>120</v>
      </c>
      <c r="G6" s="124" t="s">
        <v>121</v>
      </c>
    </row>
    <row r="7" ht="18" customHeight="1" spans="1:7">
      <c r="A7" s="30" t="s">
        <v>60</v>
      </c>
      <c r="B7" s="30" t="s">
        <v>61</v>
      </c>
      <c r="C7" s="22">
        <v>1085429.85</v>
      </c>
      <c r="D7" s="22">
        <v>1085429.85</v>
      </c>
      <c r="E7" s="22">
        <v>1035209.85</v>
      </c>
      <c r="F7" s="22">
        <v>50220</v>
      </c>
      <c r="G7" s="22"/>
    </row>
    <row r="8" ht="18" customHeight="1" spans="1:7">
      <c r="A8" s="30" t="s">
        <v>62</v>
      </c>
      <c r="B8" s="125" t="s">
        <v>63</v>
      </c>
      <c r="C8" s="22">
        <v>1032982.4</v>
      </c>
      <c r="D8" s="22">
        <v>1032982.4</v>
      </c>
      <c r="E8" s="22">
        <v>982762.4</v>
      </c>
      <c r="F8" s="22">
        <v>50220</v>
      </c>
      <c r="G8" s="22"/>
    </row>
    <row r="9" ht="18" customHeight="1" spans="1:7">
      <c r="A9" s="30" t="s">
        <v>64</v>
      </c>
      <c r="B9" s="126" t="s">
        <v>65</v>
      </c>
      <c r="C9" s="22">
        <v>50220</v>
      </c>
      <c r="D9" s="22">
        <v>50220</v>
      </c>
      <c r="E9" s="22"/>
      <c r="F9" s="22">
        <v>50220</v>
      </c>
      <c r="G9" s="22"/>
    </row>
    <row r="10" ht="18" customHeight="1" spans="1:7">
      <c r="A10" s="30" t="s">
        <v>66</v>
      </c>
      <c r="B10" s="126" t="s">
        <v>67</v>
      </c>
      <c r="C10" s="22">
        <v>982762.4</v>
      </c>
      <c r="D10" s="22">
        <v>982762.4</v>
      </c>
      <c r="E10" s="22">
        <v>982762.4</v>
      </c>
      <c r="F10" s="22"/>
      <c r="G10" s="22"/>
    </row>
    <row r="11" ht="18" customHeight="1" spans="1:7">
      <c r="A11" s="30" t="s">
        <v>68</v>
      </c>
      <c r="B11" s="125" t="s">
        <v>69</v>
      </c>
      <c r="C11" s="22">
        <v>52447.45</v>
      </c>
      <c r="D11" s="22">
        <v>52447.45</v>
      </c>
      <c r="E11" s="22">
        <v>52447.45</v>
      </c>
      <c r="F11" s="22"/>
      <c r="G11" s="22"/>
    </row>
    <row r="12" ht="18" customHeight="1" spans="1:7">
      <c r="A12" s="30" t="s">
        <v>70</v>
      </c>
      <c r="B12" s="126" t="s">
        <v>69</v>
      </c>
      <c r="C12" s="22">
        <v>52447.45</v>
      </c>
      <c r="D12" s="22">
        <v>52447.45</v>
      </c>
      <c r="E12" s="22">
        <v>52447.45</v>
      </c>
      <c r="F12" s="22"/>
      <c r="G12" s="22"/>
    </row>
    <row r="13" ht="18" customHeight="1" spans="1:7">
      <c r="A13" s="30" t="s">
        <v>71</v>
      </c>
      <c r="B13" s="30" t="s">
        <v>72</v>
      </c>
      <c r="C13" s="22">
        <v>1274561.99</v>
      </c>
      <c r="D13" s="22">
        <v>1274561.99</v>
      </c>
      <c r="E13" s="22">
        <v>1274561.99</v>
      </c>
      <c r="F13" s="22"/>
      <c r="G13" s="22"/>
    </row>
    <row r="14" ht="18" customHeight="1" spans="1:7">
      <c r="A14" s="30" t="s">
        <v>73</v>
      </c>
      <c r="B14" s="125" t="s">
        <v>74</v>
      </c>
      <c r="C14" s="22">
        <v>1274561.99</v>
      </c>
      <c r="D14" s="22">
        <v>1274561.99</v>
      </c>
      <c r="E14" s="22">
        <v>1274561.99</v>
      </c>
      <c r="F14" s="22"/>
      <c r="G14" s="22"/>
    </row>
    <row r="15" ht="18" customHeight="1" spans="1:7">
      <c r="A15" s="30" t="s">
        <v>75</v>
      </c>
      <c r="B15" s="126" t="s">
        <v>76</v>
      </c>
      <c r="C15" s="22">
        <v>663364.62</v>
      </c>
      <c r="D15" s="22">
        <v>663364.62</v>
      </c>
      <c r="E15" s="22">
        <v>663364.62</v>
      </c>
      <c r="F15" s="22"/>
      <c r="G15" s="22"/>
    </row>
    <row r="16" ht="18" customHeight="1" spans="1:7">
      <c r="A16" s="30" t="s">
        <v>77</v>
      </c>
      <c r="B16" s="126" t="s">
        <v>78</v>
      </c>
      <c r="C16" s="22">
        <v>540217.37</v>
      </c>
      <c r="D16" s="22">
        <v>540217.37</v>
      </c>
      <c r="E16" s="22">
        <v>540217.37</v>
      </c>
      <c r="F16" s="22"/>
      <c r="G16" s="22"/>
    </row>
    <row r="17" ht="18" customHeight="1" spans="1:7">
      <c r="A17" s="30" t="s">
        <v>79</v>
      </c>
      <c r="B17" s="126" t="s">
        <v>80</v>
      </c>
      <c r="C17" s="22">
        <v>70980</v>
      </c>
      <c r="D17" s="22">
        <v>70980</v>
      </c>
      <c r="E17" s="22">
        <v>70980</v>
      </c>
      <c r="F17" s="22"/>
      <c r="G17" s="22"/>
    </row>
    <row r="18" ht="18" customHeight="1" spans="1:7">
      <c r="A18" s="30" t="s">
        <v>81</v>
      </c>
      <c r="B18" s="30" t="s">
        <v>82</v>
      </c>
      <c r="C18" s="22">
        <v>49221112.12</v>
      </c>
      <c r="D18" s="22">
        <v>7599612.12</v>
      </c>
      <c r="E18" s="22">
        <v>6623321</v>
      </c>
      <c r="F18" s="22">
        <v>976291.12</v>
      </c>
      <c r="G18" s="22">
        <v>41621500</v>
      </c>
    </row>
    <row r="19" ht="18" customHeight="1" spans="1:7">
      <c r="A19" s="30" t="s">
        <v>83</v>
      </c>
      <c r="B19" s="125" t="s">
        <v>84</v>
      </c>
      <c r="C19" s="22">
        <v>49221112.12</v>
      </c>
      <c r="D19" s="22">
        <v>7599612.12</v>
      </c>
      <c r="E19" s="22">
        <v>6623321</v>
      </c>
      <c r="F19" s="22">
        <v>976291.12</v>
      </c>
      <c r="G19" s="22">
        <v>41621500</v>
      </c>
    </row>
    <row r="20" ht="18" customHeight="1" spans="1:7">
      <c r="A20" s="30" t="s">
        <v>85</v>
      </c>
      <c r="B20" s="126" t="s">
        <v>86</v>
      </c>
      <c r="C20" s="22">
        <v>26131500</v>
      </c>
      <c r="D20" s="22">
        <v>240000</v>
      </c>
      <c r="E20" s="22">
        <v>240000</v>
      </c>
      <c r="F20" s="22"/>
      <c r="G20" s="22">
        <v>25891500</v>
      </c>
    </row>
    <row r="21" ht="18" customHeight="1" spans="1:7">
      <c r="A21" s="30" t="s">
        <v>87</v>
      </c>
      <c r="B21" s="126" t="s">
        <v>88</v>
      </c>
      <c r="C21" s="22">
        <v>11760000</v>
      </c>
      <c r="D21" s="22">
        <v>240000</v>
      </c>
      <c r="E21" s="22">
        <v>240000</v>
      </c>
      <c r="F21" s="22"/>
      <c r="G21" s="22">
        <v>11520000</v>
      </c>
    </row>
    <row r="22" ht="18" customHeight="1" spans="1:7">
      <c r="A22" s="30" t="s">
        <v>89</v>
      </c>
      <c r="B22" s="126" t="s">
        <v>90</v>
      </c>
      <c r="C22" s="22">
        <v>4210000</v>
      </c>
      <c r="D22" s="22"/>
      <c r="E22" s="22"/>
      <c r="F22" s="22"/>
      <c r="G22" s="22">
        <v>4210000</v>
      </c>
    </row>
    <row r="23" ht="18" customHeight="1" spans="1:7">
      <c r="A23" s="30" t="s">
        <v>91</v>
      </c>
      <c r="B23" s="126" t="s">
        <v>92</v>
      </c>
      <c r="C23" s="22">
        <v>7119612.12</v>
      </c>
      <c r="D23" s="22">
        <v>7119612.12</v>
      </c>
      <c r="E23" s="22">
        <v>6143321</v>
      </c>
      <c r="F23" s="22">
        <v>976291.12</v>
      </c>
      <c r="G23" s="22"/>
    </row>
    <row r="24" ht="18" customHeight="1" spans="1:7">
      <c r="A24" s="30" t="s">
        <v>93</v>
      </c>
      <c r="B24" s="30" t="s">
        <v>94</v>
      </c>
      <c r="C24" s="22">
        <v>715567.21</v>
      </c>
      <c r="D24" s="22">
        <v>715567.21</v>
      </c>
      <c r="E24" s="22">
        <v>715567.21</v>
      </c>
      <c r="F24" s="22"/>
      <c r="G24" s="22"/>
    </row>
    <row r="25" ht="18" customHeight="1" spans="1:7">
      <c r="A25" s="30" t="s">
        <v>95</v>
      </c>
      <c r="B25" s="125" t="s">
        <v>96</v>
      </c>
      <c r="C25" s="22">
        <v>715567.21</v>
      </c>
      <c r="D25" s="22">
        <v>715567.21</v>
      </c>
      <c r="E25" s="22">
        <v>715567.21</v>
      </c>
      <c r="F25" s="22"/>
      <c r="G25" s="22"/>
    </row>
    <row r="26" ht="18" customHeight="1" spans="1:7">
      <c r="A26" s="30" t="s">
        <v>97</v>
      </c>
      <c r="B26" s="126" t="s">
        <v>98</v>
      </c>
      <c r="C26" s="22">
        <v>715567.21</v>
      </c>
      <c r="D26" s="22">
        <v>715567.21</v>
      </c>
      <c r="E26" s="22">
        <v>715567.21</v>
      </c>
      <c r="F26" s="22"/>
      <c r="G26" s="22"/>
    </row>
    <row r="27" ht="18" customHeight="1" spans="1:7">
      <c r="A27" s="127" t="s">
        <v>99</v>
      </c>
      <c r="B27" s="128" t="s">
        <v>99</v>
      </c>
      <c r="C27" s="22">
        <v>52296671.17</v>
      </c>
      <c r="D27" s="22">
        <v>10675171.17</v>
      </c>
      <c r="E27" s="22">
        <v>9648660.05</v>
      </c>
      <c r="F27" s="22">
        <v>1026511.12</v>
      </c>
      <c r="G27" s="22">
        <v>41621500</v>
      </c>
    </row>
  </sheetData>
  <mergeCells count="7">
    <mergeCell ref="A2:G2"/>
    <mergeCell ref="A3:E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29" sqref="C29"/>
    </sheetView>
  </sheetViews>
  <sheetFormatPr defaultColWidth="9.14166666666667" defaultRowHeight="14.25" customHeight="1" outlineLevelRow="6" outlineLevelCol="5"/>
  <cols>
    <col min="1" max="1" width="27.425" customWidth="1"/>
    <col min="2" max="6" width="31.175" customWidth="1"/>
  </cols>
  <sheetData>
    <row r="1" ht="12" customHeight="1" spans="1:6">
      <c r="A1" s="113"/>
      <c r="B1" s="113"/>
      <c r="C1" s="58"/>
      <c r="F1" s="57" t="s">
        <v>122</v>
      </c>
    </row>
    <row r="2" ht="25.5" customHeight="1" spans="1:6">
      <c r="A2" s="114" t="s">
        <v>123</v>
      </c>
      <c r="B2" s="114"/>
      <c r="C2" s="114"/>
      <c r="D2" s="114"/>
      <c r="E2" s="114"/>
      <c r="F2" s="114"/>
    </row>
    <row r="3" ht="15.75" customHeight="1" spans="1:6">
      <c r="A3" s="4" t="str">
        <f>"单位名称："&amp;"云南省地图院"</f>
        <v>单位名称：云南省地图院</v>
      </c>
      <c r="B3" s="113"/>
      <c r="C3" s="58"/>
      <c r="F3" s="57" t="s">
        <v>124</v>
      </c>
    </row>
    <row r="4" ht="19.5" customHeight="1" spans="1:6">
      <c r="A4" s="9" t="s">
        <v>125</v>
      </c>
      <c r="B4" s="15" t="s">
        <v>126</v>
      </c>
      <c r="C4" s="10" t="s">
        <v>127</v>
      </c>
      <c r="D4" s="11"/>
      <c r="E4" s="12"/>
      <c r="F4" s="15" t="s">
        <v>128</v>
      </c>
    </row>
    <row r="5" ht="19.5" customHeight="1" spans="1:6">
      <c r="A5" s="17"/>
      <c r="B5" s="18"/>
      <c r="C5" s="61" t="s">
        <v>33</v>
      </c>
      <c r="D5" s="61" t="s">
        <v>129</v>
      </c>
      <c r="E5" s="61" t="s">
        <v>130</v>
      </c>
      <c r="F5" s="18"/>
    </row>
    <row r="6" ht="18.75" customHeight="1" spans="1:6">
      <c r="A6" s="115">
        <v>1</v>
      </c>
      <c r="B6" s="115">
        <v>2</v>
      </c>
      <c r="C6" s="116">
        <v>3</v>
      </c>
      <c r="D6" s="115">
        <v>4</v>
      </c>
      <c r="E6" s="115">
        <v>5</v>
      </c>
      <c r="F6" s="115">
        <v>6</v>
      </c>
    </row>
    <row r="7" ht="18.75" customHeight="1" spans="1:6">
      <c r="A7" s="117">
        <v>154923.83</v>
      </c>
      <c r="B7" s="117"/>
      <c r="C7" s="118">
        <v>154923.83</v>
      </c>
      <c r="D7" s="117"/>
      <c r="E7" s="117">
        <v>154923.83</v>
      </c>
      <c r="F7" s="117"/>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8"/>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4"/>
      <c r="W1" s="53" t="s">
        <v>131</v>
      </c>
    </row>
    <row r="2" ht="27.75" customHeight="1" spans="1:23">
      <c r="A2" s="27" t="s">
        <v>132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"单位名称："&amp;"云南省地图院"</f>
        <v>单位名称：云南省地图院</v>
      </c>
      <c r="B3" s="5"/>
      <c r="C3" s="5"/>
      <c r="D3" s="5"/>
      <c r="E3" s="5"/>
      <c r="F3" s="5"/>
      <c r="G3" s="5"/>
      <c r="H3" s="6"/>
      <c r="I3" s="6"/>
      <c r="J3" s="6"/>
      <c r="K3" s="6"/>
      <c r="L3" s="6"/>
      <c r="M3" s="6"/>
      <c r="N3" s="6"/>
      <c r="O3" s="6"/>
      <c r="P3" s="6"/>
      <c r="Q3" s="6"/>
      <c r="U3" s="104"/>
      <c r="W3" s="100" t="s">
        <v>124</v>
      </c>
    </row>
    <row r="4" ht="21.75" customHeight="1" spans="1:23">
      <c r="A4" s="8" t="s">
        <v>133</v>
      </c>
      <c r="B4" s="8" t="s">
        <v>134</v>
      </c>
      <c r="C4" s="8" t="s">
        <v>135</v>
      </c>
      <c r="D4" s="9" t="s">
        <v>136</v>
      </c>
      <c r="E4" s="9" t="s">
        <v>137</v>
      </c>
      <c r="F4" s="9" t="s">
        <v>138</v>
      </c>
      <c r="G4" s="9" t="s">
        <v>139</v>
      </c>
      <c r="H4" s="61" t="s">
        <v>140</v>
      </c>
      <c r="I4" s="61"/>
      <c r="J4" s="61"/>
      <c r="K4" s="61"/>
      <c r="L4" s="106"/>
      <c r="M4" s="106"/>
      <c r="N4" s="106"/>
      <c r="O4" s="106"/>
      <c r="P4" s="106"/>
      <c r="Q4" s="46"/>
      <c r="R4" s="61"/>
      <c r="S4" s="61"/>
      <c r="T4" s="61"/>
      <c r="U4" s="61"/>
      <c r="V4" s="61"/>
      <c r="W4" s="61"/>
    </row>
    <row r="5" ht="21.75" customHeight="1" spans="1:23">
      <c r="A5" s="13"/>
      <c r="B5" s="13"/>
      <c r="C5" s="13"/>
      <c r="D5" s="14"/>
      <c r="E5" s="14"/>
      <c r="F5" s="14"/>
      <c r="G5" s="14"/>
      <c r="H5" s="61" t="s">
        <v>31</v>
      </c>
      <c r="I5" s="46" t="s">
        <v>34</v>
      </c>
      <c r="J5" s="46"/>
      <c r="K5" s="46"/>
      <c r="L5" s="106"/>
      <c r="M5" s="106"/>
      <c r="N5" s="106" t="s">
        <v>141</v>
      </c>
      <c r="O5" s="106"/>
      <c r="P5" s="106"/>
      <c r="Q5" s="46" t="s">
        <v>37</v>
      </c>
      <c r="R5" s="61" t="s">
        <v>52</v>
      </c>
      <c r="S5" s="46"/>
      <c r="T5" s="46"/>
      <c r="U5" s="46"/>
      <c r="V5" s="46"/>
      <c r="W5" s="46"/>
    </row>
    <row r="6" ht="15" customHeight="1" spans="1:23">
      <c r="A6" s="16"/>
      <c r="B6" s="16"/>
      <c r="C6" s="16"/>
      <c r="D6" s="17"/>
      <c r="E6" s="17"/>
      <c r="F6" s="17"/>
      <c r="G6" s="17"/>
      <c r="H6" s="61"/>
      <c r="I6" s="46" t="s">
        <v>142</v>
      </c>
      <c r="J6" s="46" t="s">
        <v>143</v>
      </c>
      <c r="K6" s="46" t="s">
        <v>144</v>
      </c>
      <c r="L6" s="110" t="s">
        <v>145</v>
      </c>
      <c r="M6" s="110" t="s">
        <v>146</v>
      </c>
      <c r="N6" s="110" t="s">
        <v>34</v>
      </c>
      <c r="O6" s="110" t="s">
        <v>35</v>
      </c>
      <c r="P6" s="110" t="s">
        <v>36</v>
      </c>
      <c r="Q6" s="46"/>
      <c r="R6" s="46" t="s">
        <v>33</v>
      </c>
      <c r="S6" s="46" t="s">
        <v>44</v>
      </c>
      <c r="T6" s="46" t="s">
        <v>147</v>
      </c>
      <c r="U6" s="46" t="s">
        <v>40</v>
      </c>
      <c r="V6" s="46" t="s">
        <v>41</v>
      </c>
      <c r="W6" s="46" t="s">
        <v>42</v>
      </c>
    </row>
    <row r="7" ht="27.75" customHeight="1" spans="1:23">
      <c r="A7" s="16"/>
      <c r="B7" s="16"/>
      <c r="C7" s="16"/>
      <c r="D7" s="17"/>
      <c r="E7" s="17"/>
      <c r="F7" s="17"/>
      <c r="G7" s="17"/>
      <c r="H7" s="61"/>
      <c r="I7" s="46"/>
      <c r="J7" s="46"/>
      <c r="K7" s="46"/>
      <c r="L7" s="110"/>
      <c r="M7" s="110"/>
      <c r="N7" s="110"/>
      <c r="O7" s="110"/>
      <c r="P7" s="110"/>
      <c r="Q7" s="46"/>
      <c r="R7" s="46"/>
      <c r="S7" s="46"/>
      <c r="T7" s="46"/>
      <c r="U7" s="46"/>
      <c r="V7" s="46"/>
      <c r="W7" s="46"/>
    </row>
    <row r="8" ht="15" customHeight="1" spans="1:23">
      <c r="A8" s="111">
        <v>1</v>
      </c>
      <c r="B8" s="111">
        <v>2</v>
      </c>
      <c r="C8" s="111">
        <v>3</v>
      </c>
      <c r="D8" s="111">
        <v>4</v>
      </c>
      <c r="E8" s="111">
        <v>5</v>
      </c>
      <c r="F8" s="111">
        <v>6</v>
      </c>
      <c r="G8" s="111">
        <v>7</v>
      </c>
      <c r="H8" s="111">
        <v>8</v>
      </c>
      <c r="I8" s="111">
        <v>9</v>
      </c>
      <c r="J8" s="111">
        <v>10</v>
      </c>
      <c r="K8" s="111">
        <v>11</v>
      </c>
      <c r="L8" s="111">
        <v>12</v>
      </c>
      <c r="M8" s="111">
        <v>13</v>
      </c>
      <c r="N8" s="111">
        <v>14</v>
      </c>
      <c r="O8" s="111">
        <v>15</v>
      </c>
      <c r="P8" s="111">
        <v>16</v>
      </c>
      <c r="Q8" s="111">
        <v>17</v>
      </c>
      <c r="R8" s="111">
        <v>18</v>
      </c>
      <c r="S8" s="111">
        <v>19</v>
      </c>
      <c r="T8" s="111">
        <v>20</v>
      </c>
      <c r="U8" s="111">
        <v>21</v>
      </c>
      <c r="V8" s="111">
        <v>22</v>
      </c>
      <c r="W8" s="111">
        <v>23</v>
      </c>
    </row>
    <row r="9" ht="18.75" customHeight="1" spans="1:23">
      <c r="A9" s="23" t="s">
        <v>46</v>
      </c>
      <c r="B9" s="108"/>
      <c r="C9" s="23"/>
      <c r="D9" s="23"/>
      <c r="E9" s="23"/>
      <c r="F9" s="23"/>
      <c r="G9" s="23"/>
      <c r="H9" s="22">
        <v>46351996.17</v>
      </c>
      <c r="I9" s="22">
        <v>10675171.17</v>
      </c>
      <c r="J9" s="22">
        <v>2495846.84</v>
      </c>
      <c r="K9" s="22">
        <v>19800</v>
      </c>
      <c r="L9" s="22">
        <v>8159524.33</v>
      </c>
      <c r="M9" s="22"/>
      <c r="N9" s="22"/>
      <c r="O9" s="22"/>
      <c r="P9" s="22"/>
      <c r="Q9" s="22"/>
      <c r="R9" s="22">
        <v>35676825</v>
      </c>
      <c r="S9" s="22">
        <v>35676825</v>
      </c>
      <c r="T9" s="22"/>
      <c r="U9" s="22"/>
      <c r="V9" s="22"/>
      <c r="W9" s="22"/>
    </row>
    <row r="10" ht="31.4" customHeight="1" spans="1:23">
      <c r="A10" s="112" t="s">
        <v>46</v>
      </c>
      <c r="B10" s="108" t="s">
        <v>148</v>
      </c>
      <c r="C10" s="23" t="s">
        <v>149</v>
      </c>
      <c r="D10" s="23" t="s">
        <v>64</v>
      </c>
      <c r="E10" s="23" t="s">
        <v>65</v>
      </c>
      <c r="F10" s="23" t="s">
        <v>150</v>
      </c>
      <c r="G10" s="23" t="s">
        <v>151</v>
      </c>
      <c r="H10" s="22">
        <v>300000</v>
      </c>
      <c r="I10" s="22">
        <v>50220</v>
      </c>
      <c r="J10" s="22">
        <v>12555</v>
      </c>
      <c r="K10" s="22"/>
      <c r="L10" s="22">
        <v>37665</v>
      </c>
      <c r="M10" s="22"/>
      <c r="N10" s="22"/>
      <c r="O10" s="22"/>
      <c r="P10" s="22"/>
      <c r="Q10" s="22"/>
      <c r="R10" s="22">
        <v>249780</v>
      </c>
      <c r="S10" s="22">
        <v>249780</v>
      </c>
      <c r="T10" s="22"/>
      <c r="U10" s="22"/>
      <c r="V10" s="22"/>
      <c r="W10" s="22"/>
    </row>
    <row r="11" ht="31.4" customHeight="1" spans="1:23">
      <c r="A11" s="112" t="s">
        <v>46</v>
      </c>
      <c r="B11" s="108" t="s">
        <v>148</v>
      </c>
      <c r="C11" s="23" t="s">
        <v>149</v>
      </c>
      <c r="D11" s="23" t="s">
        <v>91</v>
      </c>
      <c r="E11" s="23" t="s">
        <v>92</v>
      </c>
      <c r="F11" s="23" t="s">
        <v>152</v>
      </c>
      <c r="G11" s="23" t="s">
        <v>153</v>
      </c>
      <c r="H11" s="22">
        <v>80100</v>
      </c>
      <c r="I11" s="22">
        <v>22900</v>
      </c>
      <c r="J11" s="22">
        <v>5725</v>
      </c>
      <c r="K11" s="22"/>
      <c r="L11" s="22">
        <v>17175</v>
      </c>
      <c r="M11" s="22"/>
      <c r="N11" s="22"/>
      <c r="O11" s="22"/>
      <c r="P11" s="22"/>
      <c r="Q11" s="22"/>
      <c r="R11" s="22">
        <v>57200</v>
      </c>
      <c r="S11" s="22">
        <v>57200</v>
      </c>
      <c r="T11" s="22"/>
      <c r="U11" s="22"/>
      <c r="V11" s="22"/>
      <c r="W11" s="22"/>
    </row>
    <row r="12" ht="31.4" customHeight="1" spans="1:23">
      <c r="A12" s="112" t="s">
        <v>46</v>
      </c>
      <c r="B12" s="108" t="s">
        <v>148</v>
      </c>
      <c r="C12" s="23" t="s">
        <v>149</v>
      </c>
      <c r="D12" s="23" t="s">
        <v>91</v>
      </c>
      <c r="E12" s="23" t="s">
        <v>92</v>
      </c>
      <c r="F12" s="23" t="s">
        <v>154</v>
      </c>
      <c r="G12" s="23" t="s">
        <v>155</v>
      </c>
      <c r="H12" s="22">
        <v>150000</v>
      </c>
      <c r="I12" s="22"/>
      <c r="J12" s="22"/>
      <c r="K12" s="22"/>
      <c r="L12" s="22"/>
      <c r="M12" s="22"/>
      <c r="N12" s="22"/>
      <c r="O12" s="22"/>
      <c r="P12" s="22"/>
      <c r="Q12" s="22"/>
      <c r="R12" s="22">
        <v>150000</v>
      </c>
      <c r="S12" s="22">
        <v>150000</v>
      </c>
      <c r="T12" s="22"/>
      <c r="U12" s="22"/>
      <c r="V12" s="22"/>
      <c r="W12" s="22"/>
    </row>
    <row r="13" ht="31.4" customHeight="1" spans="1:23">
      <c r="A13" s="112" t="s">
        <v>46</v>
      </c>
      <c r="B13" s="108" t="s">
        <v>148</v>
      </c>
      <c r="C13" s="23" t="s">
        <v>149</v>
      </c>
      <c r="D13" s="23" t="s">
        <v>91</v>
      </c>
      <c r="E13" s="23" t="s">
        <v>92</v>
      </c>
      <c r="F13" s="23" t="s">
        <v>156</v>
      </c>
      <c r="G13" s="23" t="s">
        <v>157</v>
      </c>
      <c r="H13" s="22">
        <v>80000</v>
      </c>
      <c r="I13" s="22"/>
      <c r="J13" s="22"/>
      <c r="K13" s="22"/>
      <c r="L13" s="22"/>
      <c r="M13" s="22"/>
      <c r="N13" s="22"/>
      <c r="O13" s="22"/>
      <c r="P13" s="22"/>
      <c r="Q13" s="22"/>
      <c r="R13" s="22">
        <v>80000</v>
      </c>
      <c r="S13" s="22">
        <v>80000</v>
      </c>
      <c r="T13" s="22"/>
      <c r="U13" s="22"/>
      <c r="V13" s="22"/>
      <c r="W13" s="22"/>
    </row>
    <row r="14" ht="31.4" customHeight="1" spans="1:23">
      <c r="A14" s="112" t="s">
        <v>46</v>
      </c>
      <c r="B14" s="108" t="s">
        <v>148</v>
      </c>
      <c r="C14" s="23" t="s">
        <v>149</v>
      </c>
      <c r="D14" s="23" t="s">
        <v>91</v>
      </c>
      <c r="E14" s="23" t="s">
        <v>92</v>
      </c>
      <c r="F14" s="23" t="s">
        <v>158</v>
      </c>
      <c r="G14" s="23" t="s">
        <v>159</v>
      </c>
      <c r="H14" s="22">
        <v>350000</v>
      </c>
      <c r="I14" s="22">
        <v>180000</v>
      </c>
      <c r="J14" s="22">
        <v>45000</v>
      </c>
      <c r="K14" s="22"/>
      <c r="L14" s="22">
        <v>135000</v>
      </c>
      <c r="M14" s="22"/>
      <c r="N14" s="22"/>
      <c r="O14" s="22"/>
      <c r="P14" s="22"/>
      <c r="Q14" s="22"/>
      <c r="R14" s="22">
        <v>170000</v>
      </c>
      <c r="S14" s="22">
        <v>170000</v>
      </c>
      <c r="T14" s="22"/>
      <c r="U14" s="22"/>
      <c r="V14" s="22"/>
      <c r="W14" s="22"/>
    </row>
    <row r="15" ht="31.4" customHeight="1" spans="1:23">
      <c r="A15" s="112" t="s">
        <v>46</v>
      </c>
      <c r="B15" s="108" t="s">
        <v>148</v>
      </c>
      <c r="C15" s="23" t="s">
        <v>149</v>
      </c>
      <c r="D15" s="23" t="s">
        <v>91</v>
      </c>
      <c r="E15" s="23" t="s">
        <v>92</v>
      </c>
      <c r="F15" s="23" t="s">
        <v>160</v>
      </c>
      <c r="G15" s="23" t="s">
        <v>161</v>
      </c>
      <c r="H15" s="22">
        <v>50900</v>
      </c>
      <c r="I15" s="22">
        <v>38900</v>
      </c>
      <c r="J15" s="22">
        <v>9725</v>
      </c>
      <c r="K15" s="22"/>
      <c r="L15" s="22">
        <v>29175</v>
      </c>
      <c r="M15" s="22"/>
      <c r="N15" s="22"/>
      <c r="O15" s="22"/>
      <c r="P15" s="22"/>
      <c r="Q15" s="22"/>
      <c r="R15" s="22">
        <v>12000</v>
      </c>
      <c r="S15" s="22">
        <v>12000</v>
      </c>
      <c r="T15" s="22"/>
      <c r="U15" s="22"/>
      <c r="V15" s="22"/>
      <c r="W15" s="22"/>
    </row>
    <row r="16" ht="31.4" customHeight="1" spans="1:23">
      <c r="A16" s="112" t="s">
        <v>46</v>
      </c>
      <c r="B16" s="108" t="s">
        <v>148</v>
      </c>
      <c r="C16" s="23" t="s">
        <v>149</v>
      </c>
      <c r="D16" s="23" t="s">
        <v>91</v>
      </c>
      <c r="E16" s="23" t="s">
        <v>92</v>
      </c>
      <c r="F16" s="23" t="s">
        <v>162</v>
      </c>
      <c r="G16" s="23" t="s">
        <v>163</v>
      </c>
      <c r="H16" s="22">
        <v>330000</v>
      </c>
      <c r="I16" s="22">
        <v>250000</v>
      </c>
      <c r="J16" s="22"/>
      <c r="K16" s="22"/>
      <c r="L16" s="22">
        <v>250000</v>
      </c>
      <c r="M16" s="22"/>
      <c r="N16" s="22"/>
      <c r="O16" s="22"/>
      <c r="P16" s="22"/>
      <c r="Q16" s="22"/>
      <c r="R16" s="22">
        <v>80000</v>
      </c>
      <c r="S16" s="22">
        <v>80000</v>
      </c>
      <c r="T16" s="22"/>
      <c r="U16" s="22"/>
      <c r="V16" s="22"/>
      <c r="W16" s="22"/>
    </row>
    <row r="17" ht="31.4" customHeight="1" spans="1:23">
      <c r="A17" s="112" t="s">
        <v>46</v>
      </c>
      <c r="B17" s="108" t="s">
        <v>148</v>
      </c>
      <c r="C17" s="23" t="s">
        <v>149</v>
      </c>
      <c r="D17" s="23" t="s">
        <v>91</v>
      </c>
      <c r="E17" s="23" t="s">
        <v>92</v>
      </c>
      <c r="F17" s="23" t="s">
        <v>164</v>
      </c>
      <c r="G17" s="23" t="s">
        <v>165</v>
      </c>
      <c r="H17" s="22">
        <v>500000</v>
      </c>
      <c r="I17" s="22"/>
      <c r="J17" s="22"/>
      <c r="K17" s="22"/>
      <c r="L17" s="22"/>
      <c r="M17" s="22"/>
      <c r="N17" s="22"/>
      <c r="O17" s="22"/>
      <c r="P17" s="22"/>
      <c r="Q17" s="22"/>
      <c r="R17" s="22">
        <v>500000</v>
      </c>
      <c r="S17" s="22">
        <v>500000</v>
      </c>
      <c r="T17" s="22"/>
      <c r="U17" s="22"/>
      <c r="V17" s="22"/>
      <c r="W17" s="22"/>
    </row>
    <row r="18" ht="31.4" customHeight="1" spans="1:23">
      <c r="A18" s="112" t="s">
        <v>46</v>
      </c>
      <c r="B18" s="108" t="s">
        <v>148</v>
      </c>
      <c r="C18" s="23" t="s">
        <v>149</v>
      </c>
      <c r="D18" s="23" t="s">
        <v>91</v>
      </c>
      <c r="E18" s="23" t="s">
        <v>92</v>
      </c>
      <c r="F18" s="23" t="s">
        <v>166</v>
      </c>
      <c r="G18" s="23" t="s">
        <v>167</v>
      </c>
      <c r="H18" s="22">
        <v>450000</v>
      </c>
      <c r="I18" s="22">
        <v>23410.37</v>
      </c>
      <c r="J18" s="22">
        <v>5852.59</v>
      </c>
      <c r="K18" s="22"/>
      <c r="L18" s="22">
        <v>17557.78</v>
      </c>
      <c r="M18" s="22"/>
      <c r="N18" s="22"/>
      <c r="O18" s="22"/>
      <c r="P18" s="22"/>
      <c r="Q18" s="22"/>
      <c r="R18" s="22">
        <v>426589.63</v>
      </c>
      <c r="S18" s="22">
        <v>426589.63</v>
      </c>
      <c r="T18" s="22"/>
      <c r="U18" s="22"/>
      <c r="V18" s="22"/>
      <c r="W18" s="22"/>
    </row>
    <row r="19" ht="31.4" customHeight="1" spans="1:23">
      <c r="A19" s="112" t="s">
        <v>46</v>
      </c>
      <c r="B19" s="108" t="s">
        <v>148</v>
      </c>
      <c r="C19" s="23" t="s">
        <v>149</v>
      </c>
      <c r="D19" s="23" t="s">
        <v>91</v>
      </c>
      <c r="E19" s="23" t="s">
        <v>92</v>
      </c>
      <c r="F19" s="23" t="s">
        <v>168</v>
      </c>
      <c r="G19" s="23" t="s">
        <v>169</v>
      </c>
      <c r="H19" s="22">
        <v>50000</v>
      </c>
      <c r="I19" s="22"/>
      <c r="J19" s="22"/>
      <c r="K19" s="22"/>
      <c r="L19" s="22"/>
      <c r="M19" s="22"/>
      <c r="N19" s="22"/>
      <c r="O19" s="22"/>
      <c r="P19" s="22"/>
      <c r="Q19" s="22"/>
      <c r="R19" s="22">
        <v>50000</v>
      </c>
      <c r="S19" s="22">
        <v>50000</v>
      </c>
      <c r="T19" s="22"/>
      <c r="U19" s="22"/>
      <c r="V19" s="22"/>
      <c r="W19" s="22"/>
    </row>
    <row r="20" ht="31.4" customHeight="1" spans="1:23">
      <c r="A20" s="112" t="s">
        <v>46</v>
      </c>
      <c r="B20" s="108" t="s">
        <v>148</v>
      </c>
      <c r="C20" s="23" t="s">
        <v>149</v>
      </c>
      <c r="D20" s="23" t="s">
        <v>91</v>
      </c>
      <c r="E20" s="23" t="s">
        <v>92</v>
      </c>
      <c r="F20" s="23" t="s">
        <v>170</v>
      </c>
      <c r="G20" s="23" t="s">
        <v>171</v>
      </c>
      <c r="H20" s="22">
        <v>120000</v>
      </c>
      <c r="I20" s="22"/>
      <c r="J20" s="22"/>
      <c r="K20" s="22"/>
      <c r="L20" s="22"/>
      <c r="M20" s="22"/>
      <c r="N20" s="22"/>
      <c r="O20" s="22"/>
      <c r="P20" s="22"/>
      <c r="Q20" s="22"/>
      <c r="R20" s="22">
        <v>120000</v>
      </c>
      <c r="S20" s="22">
        <v>120000</v>
      </c>
      <c r="T20" s="22"/>
      <c r="U20" s="22"/>
      <c r="V20" s="22"/>
      <c r="W20" s="22"/>
    </row>
    <row r="21" ht="31.4" customHeight="1" spans="1:23">
      <c r="A21" s="112" t="s">
        <v>46</v>
      </c>
      <c r="B21" s="108" t="s">
        <v>148</v>
      </c>
      <c r="C21" s="23" t="s">
        <v>149</v>
      </c>
      <c r="D21" s="23" t="s">
        <v>91</v>
      </c>
      <c r="E21" s="23" t="s">
        <v>92</v>
      </c>
      <c r="F21" s="23" t="s">
        <v>172</v>
      </c>
      <c r="G21" s="23" t="s">
        <v>173</v>
      </c>
      <c r="H21" s="22">
        <v>518803.52</v>
      </c>
      <c r="I21" s="22">
        <v>18803.52</v>
      </c>
      <c r="J21" s="22">
        <v>4700.88</v>
      </c>
      <c r="K21" s="22"/>
      <c r="L21" s="22">
        <v>14102.64</v>
      </c>
      <c r="M21" s="22"/>
      <c r="N21" s="22"/>
      <c r="O21" s="22"/>
      <c r="P21" s="22"/>
      <c r="Q21" s="22"/>
      <c r="R21" s="22">
        <v>500000</v>
      </c>
      <c r="S21" s="22">
        <v>500000</v>
      </c>
      <c r="T21" s="22"/>
      <c r="U21" s="22"/>
      <c r="V21" s="22"/>
      <c r="W21" s="22"/>
    </row>
    <row r="22" ht="31.4" customHeight="1" spans="1:23">
      <c r="A22" s="112" t="s">
        <v>46</v>
      </c>
      <c r="B22" s="108" t="s">
        <v>148</v>
      </c>
      <c r="C22" s="23" t="s">
        <v>149</v>
      </c>
      <c r="D22" s="23" t="s">
        <v>91</v>
      </c>
      <c r="E22" s="23" t="s">
        <v>92</v>
      </c>
      <c r="F22" s="23" t="s">
        <v>174</v>
      </c>
      <c r="G22" s="23" t="s">
        <v>175</v>
      </c>
      <c r="H22" s="22">
        <v>2000000</v>
      </c>
      <c r="I22" s="22"/>
      <c r="J22" s="22"/>
      <c r="K22" s="22"/>
      <c r="L22" s="22"/>
      <c r="M22" s="22"/>
      <c r="N22" s="22"/>
      <c r="O22" s="22"/>
      <c r="P22" s="22"/>
      <c r="Q22" s="22"/>
      <c r="R22" s="22">
        <v>2000000</v>
      </c>
      <c r="S22" s="22">
        <v>2000000</v>
      </c>
      <c r="T22" s="22"/>
      <c r="U22" s="22"/>
      <c r="V22" s="22"/>
      <c r="W22" s="22"/>
    </row>
    <row r="23" ht="31.4" customHeight="1" spans="1:23">
      <c r="A23" s="112" t="s">
        <v>46</v>
      </c>
      <c r="B23" s="108" t="s">
        <v>148</v>
      </c>
      <c r="C23" s="23" t="s">
        <v>149</v>
      </c>
      <c r="D23" s="23" t="s">
        <v>91</v>
      </c>
      <c r="E23" s="23" t="s">
        <v>92</v>
      </c>
      <c r="F23" s="23" t="s">
        <v>176</v>
      </c>
      <c r="G23" s="23" t="s">
        <v>177</v>
      </c>
      <c r="H23" s="22">
        <v>500000</v>
      </c>
      <c r="I23" s="22"/>
      <c r="J23" s="22"/>
      <c r="K23" s="22"/>
      <c r="L23" s="22"/>
      <c r="M23" s="22"/>
      <c r="N23" s="22"/>
      <c r="O23" s="22"/>
      <c r="P23" s="22"/>
      <c r="Q23" s="22"/>
      <c r="R23" s="22">
        <v>500000</v>
      </c>
      <c r="S23" s="22">
        <v>500000</v>
      </c>
      <c r="T23" s="22"/>
      <c r="U23" s="22"/>
      <c r="V23" s="22"/>
      <c r="W23" s="22"/>
    </row>
    <row r="24" ht="31.4" customHeight="1" spans="1:23">
      <c r="A24" s="112" t="s">
        <v>46</v>
      </c>
      <c r="B24" s="108" t="s">
        <v>148</v>
      </c>
      <c r="C24" s="23" t="s">
        <v>149</v>
      </c>
      <c r="D24" s="23" t="s">
        <v>91</v>
      </c>
      <c r="E24" s="23" t="s">
        <v>92</v>
      </c>
      <c r="F24" s="23" t="s">
        <v>178</v>
      </c>
      <c r="G24" s="23" t="s">
        <v>179</v>
      </c>
      <c r="H24" s="22">
        <v>1000000</v>
      </c>
      <c r="I24" s="22"/>
      <c r="J24" s="22"/>
      <c r="K24" s="22"/>
      <c r="L24" s="22"/>
      <c r="M24" s="22"/>
      <c r="N24" s="22"/>
      <c r="O24" s="22"/>
      <c r="P24" s="22"/>
      <c r="Q24" s="22"/>
      <c r="R24" s="22">
        <v>1000000</v>
      </c>
      <c r="S24" s="22">
        <v>1000000</v>
      </c>
      <c r="T24" s="22"/>
      <c r="U24" s="22"/>
      <c r="V24" s="22"/>
      <c r="W24" s="22"/>
    </row>
    <row r="25" ht="31.4" customHeight="1" spans="1:23">
      <c r="A25" s="112" t="s">
        <v>46</v>
      </c>
      <c r="B25" s="108" t="s">
        <v>148</v>
      </c>
      <c r="C25" s="23" t="s">
        <v>149</v>
      </c>
      <c r="D25" s="23" t="s">
        <v>91</v>
      </c>
      <c r="E25" s="23" t="s">
        <v>92</v>
      </c>
      <c r="F25" s="23" t="s">
        <v>180</v>
      </c>
      <c r="G25" s="23" t="s">
        <v>181</v>
      </c>
      <c r="H25" s="22">
        <v>2526000</v>
      </c>
      <c r="I25" s="22">
        <v>122866.42</v>
      </c>
      <c r="J25" s="22">
        <v>30716.61</v>
      </c>
      <c r="K25" s="22"/>
      <c r="L25" s="22">
        <v>92149.81</v>
      </c>
      <c r="M25" s="22"/>
      <c r="N25" s="22"/>
      <c r="O25" s="22"/>
      <c r="P25" s="22"/>
      <c r="Q25" s="22"/>
      <c r="R25" s="22">
        <v>2403133.58</v>
      </c>
      <c r="S25" s="22">
        <v>2403133.58</v>
      </c>
      <c r="T25" s="22"/>
      <c r="U25" s="22"/>
      <c r="V25" s="22"/>
      <c r="W25" s="22"/>
    </row>
    <row r="26" ht="31.4" customHeight="1" spans="1:23">
      <c r="A26" s="112" t="s">
        <v>46</v>
      </c>
      <c r="B26" s="108" t="s">
        <v>148</v>
      </c>
      <c r="C26" s="23" t="s">
        <v>149</v>
      </c>
      <c r="D26" s="23" t="s">
        <v>91</v>
      </c>
      <c r="E26" s="23" t="s">
        <v>92</v>
      </c>
      <c r="F26" s="23" t="s">
        <v>182</v>
      </c>
      <c r="G26" s="23" t="s">
        <v>183</v>
      </c>
      <c r="H26" s="22">
        <v>500000</v>
      </c>
      <c r="I26" s="22"/>
      <c r="J26" s="22"/>
      <c r="K26" s="22"/>
      <c r="L26" s="22"/>
      <c r="M26" s="22"/>
      <c r="N26" s="22"/>
      <c r="O26" s="22"/>
      <c r="P26" s="22"/>
      <c r="Q26" s="22"/>
      <c r="R26" s="22">
        <v>500000</v>
      </c>
      <c r="S26" s="22">
        <v>500000</v>
      </c>
      <c r="T26" s="22"/>
      <c r="U26" s="22"/>
      <c r="V26" s="22"/>
      <c r="W26" s="22"/>
    </row>
    <row r="27" ht="31.4" customHeight="1" spans="1:23">
      <c r="A27" s="112" t="s">
        <v>46</v>
      </c>
      <c r="B27" s="108" t="s">
        <v>148</v>
      </c>
      <c r="C27" s="23" t="s">
        <v>149</v>
      </c>
      <c r="D27" s="23" t="s">
        <v>91</v>
      </c>
      <c r="E27" s="23" t="s">
        <v>92</v>
      </c>
      <c r="F27" s="23" t="s">
        <v>184</v>
      </c>
      <c r="G27" s="23" t="s">
        <v>185</v>
      </c>
      <c r="H27" s="22">
        <v>3000000</v>
      </c>
      <c r="I27" s="22"/>
      <c r="J27" s="22"/>
      <c r="K27" s="22"/>
      <c r="L27" s="22"/>
      <c r="M27" s="22"/>
      <c r="N27" s="22"/>
      <c r="O27" s="22"/>
      <c r="P27" s="22"/>
      <c r="Q27" s="22"/>
      <c r="R27" s="22">
        <v>3000000</v>
      </c>
      <c r="S27" s="22">
        <v>3000000</v>
      </c>
      <c r="T27" s="22"/>
      <c r="U27" s="22"/>
      <c r="V27" s="22"/>
      <c r="W27" s="22"/>
    </row>
    <row r="28" ht="31.4" customHeight="1" spans="1:23">
      <c r="A28" s="112" t="s">
        <v>46</v>
      </c>
      <c r="B28" s="108" t="s">
        <v>148</v>
      </c>
      <c r="C28" s="23" t="s">
        <v>149</v>
      </c>
      <c r="D28" s="23" t="s">
        <v>91</v>
      </c>
      <c r="E28" s="23" t="s">
        <v>92</v>
      </c>
      <c r="F28" s="23" t="s">
        <v>150</v>
      </c>
      <c r="G28" s="23" t="s">
        <v>151</v>
      </c>
      <c r="H28" s="22">
        <v>500000</v>
      </c>
      <c r="I28" s="22">
        <v>41620.56</v>
      </c>
      <c r="J28" s="22">
        <v>10405.14</v>
      </c>
      <c r="K28" s="22"/>
      <c r="L28" s="22">
        <v>31215.42</v>
      </c>
      <c r="M28" s="22"/>
      <c r="N28" s="22"/>
      <c r="O28" s="22"/>
      <c r="P28" s="22"/>
      <c r="Q28" s="22"/>
      <c r="R28" s="22">
        <v>458379.44</v>
      </c>
      <c r="S28" s="22">
        <v>458379.44</v>
      </c>
      <c r="T28" s="22"/>
      <c r="U28" s="22"/>
      <c r="V28" s="22"/>
      <c r="W28" s="22"/>
    </row>
    <row r="29" ht="31.4" customHeight="1" spans="1:23">
      <c r="A29" s="112" t="s">
        <v>46</v>
      </c>
      <c r="B29" s="108" t="s">
        <v>148</v>
      </c>
      <c r="C29" s="23" t="s">
        <v>149</v>
      </c>
      <c r="D29" s="23" t="s">
        <v>91</v>
      </c>
      <c r="E29" s="23" t="s">
        <v>92</v>
      </c>
      <c r="F29" s="23" t="s">
        <v>186</v>
      </c>
      <c r="G29" s="23" t="s">
        <v>187</v>
      </c>
      <c r="H29" s="22">
        <v>156000</v>
      </c>
      <c r="I29" s="22"/>
      <c r="J29" s="22"/>
      <c r="K29" s="22"/>
      <c r="L29" s="22"/>
      <c r="M29" s="22"/>
      <c r="N29" s="22"/>
      <c r="O29" s="22"/>
      <c r="P29" s="22"/>
      <c r="Q29" s="22"/>
      <c r="R29" s="22">
        <v>156000</v>
      </c>
      <c r="S29" s="22">
        <v>156000</v>
      </c>
      <c r="T29" s="22"/>
      <c r="U29" s="22"/>
      <c r="V29" s="22"/>
      <c r="W29" s="22"/>
    </row>
    <row r="30" ht="31.4" customHeight="1" spans="1:23">
      <c r="A30" s="112" t="s">
        <v>46</v>
      </c>
      <c r="B30" s="108" t="s">
        <v>148</v>
      </c>
      <c r="C30" s="23" t="s">
        <v>149</v>
      </c>
      <c r="D30" s="23" t="s">
        <v>91</v>
      </c>
      <c r="E30" s="23" t="s">
        <v>92</v>
      </c>
      <c r="F30" s="23" t="s">
        <v>188</v>
      </c>
      <c r="G30" s="23" t="s">
        <v>189</v>
      </c>
      <c r="H30" s="22">
        <v>468000</v>
      </c>
      <c r="I30" s="22"/>
      <c r="J30" s="22"/>
      <c r="K30" s="22"/>
      <c r="L30" s="22"/>
      <c r="M30" s="22"/>
      <c r="N30" s="22"/>
      <c r="O30" s="22"/>
      <c r="P30" s="22"/>
      <c r="Q30" s="22"/>
      <c r="R30" s="22">
        <v>468000</v>
      </c>
      <c r="S30" s="22">
        <v>468000</v>
      </c>
      <c r="T30" s="22"/>
      <c r="U30" s="22"/>
      <c r="V30" s="22"/>
      <c r="W30" s="22"/>
    </row>
    <row r="31" ht="31.4" customHeight="1" spans="1:23">
      <c r="A31" s="112" t="s">
        <v>46</v>
      </c>
      <c r="B31" s="108" t="s">
        <v>190</v>
      </c>
      <c r="C31" s="23" t="s">
        <v>191</v>
      </c>
      <c r="D31" s="23" t="s">
        <v>91</v>
      </c>
      <c r="E31" s="23" t="s">
        <v>92</v>
      </c>
      <c r="F31" s="23" t="s">
        <v>192</v>
      </c>
      <c r="G31" s="23" t="s">
        <v>193</v>
      </c>
      <c r="H31" s="22">
        <v>4856460</v>
      </c>
      <c r="I31" s="22">
        <v>4856460</v>
      </c>
      <c r="J31" s="22">
        <v>1214115</v>
      </c>
      <c r="K31" s="22"/>
      <c r="L31" s="22">
        <v>3642345</v>
      </c>
      <c r="M31" s="22"/>
      <c r="N31" s="22"/>
      <c r="O31" s="22"/>
      <c r="P31" s="22"/>
      <c r="Q31" s="22"/>
      <c r="R31" s="22"/>
      <c r="S31" s="22"/>
      <c r="T31" s="22"/>
      <c r="U31" s="22"/>
      <c r="V31" s="22"/>
      <c r="W31" s="22"/>
    </row>
    <row r="32" ht="31.4" customHeight="1" spans="1:23">
      <c r="A32" s="112" t="s">
        <v>46</v>
      </c>
      <c r="B32" s="108" t="s">
        <v>190</v>
      </c>
      <c r="C32" s="23" t="s">
        <v>191</v>
      </c>
      <c r="D32" s="23" t="s">
        <v>91</v>
      </c>
      <c r="E32" s="23" t="s">
        <v>92</v>
      </c>
      <c r="F32" s="23" t="s">
        <v>194</v>
      </c>
      <c r="G32" s="23" t="s">
        <v>195</v>
      </c>
      <c r="H32" s="22">
        <v>201056</v>
      </c>
      <c r="I32" s="22">
        <v>1056</v>
      </c>
      <c r="J32" s="22">
        <v>264</v>
      </c>
      <c r="K32" s="22"/>
      <c r="L32" s="22">
        <v>792</v>
      </c>
      <c r="M32" s="22"/>
      <c r="N32" s="22"/>
      <c r="O32" s="22"/>
      <c r="P32" s="22"/>
      <c r="Q32" s="22"/>
      <c r="R32" s="22">
        <v>200000</v>
      </c>
      <c r="S32" s="22">
        <v>200000</v>
      </c>
      <c r="T32" s="22"/>
      <c r="U32" s="22"/>
      <c r="V32" s="22"/>
      <c r="W32" s="22"/>
    </row>
    <row r="33" ht="31.4" customHeight="1" spans="1:23">
      <c r="A33" s="112" t="s">
        <v>46</v>
      </c>
      <c r="B33" s="108" t="s">
        <v>190</v>
      </c>
      <c r="C33" s="23" t="s">
        <v>191</v>
      </c>
      <c r="D33" s="23" t="s">
        <v>91</v>
      </c>
      <c r="E33" s="23" t="s">
        <v>92</v>
      </c>
      <c r="F33" s="23" t="s">
        <v>196</v>
      </c>
      <c r="G33" s="23" t="s">
        <v>197</v>
      </c>
      <c r="H33" s="22">
        <v>404705</v>
      </c>
      <c r="I33" s="22">
        <v>404705</v>
      </c>
      <c r="J33" s="22">
        <v>101176.25</v>
      </c>
      <c r="K33" s="22"/>
      <c r="L33" s="22">
        <v>303528.75</v>
      </c>
      <c r="M33" s="22"/>
      <c r="N33" s="22"/>
      <c r="O33" s="22"/>
      <c r="P33" s="22"/>
      <c r="Q33" s="22"/>
      <c r="R33" s="22"/>
      <c r="S33" s="22"/>
      <c r="T33" s="22"/>
      <c r="U33" s="22"/>
      <c r="V33" s="22"/>
      <c r="W33" s="22"/>
    </row>
    <row r="34" ht="31.4" customHeight="1" spans="1:23">
      <c r="A34" s="112" t="s">
        <v>46</v>
      </c>
      <c r="B34" s="108" t="s">
        <v>190</v>
      </c>
      <c r="C34" s="23" t="s">
        <v>191</v>
      </c>
      <c r="D34" s="23" t="s">
        <v>91</v>
      </c>
      <c r="E34" s="23" t="s">
        <v>92</v>
      </c>
      <c r="F34" s="23" t="s">
        <v>198</v>
      </c>
      <c r="G34" s="23" t="s">
        <v>199</v>
      </c>
      <c r="H34" s="22">
        <v>18195295</v>
      </c>
      <c r="I34" s="22">
        <v>881100</v>
      </c>
      <c r="J34" s="22">
        <v>215325</v>
      </c>
      <c r="K34" s="22">
        <v>19800</v>
      </c>
      <c r="L34" s="22">
        <v>645975</v>
      </c>
      <c r="M34" s="22"/>
      <c r="N34" s="22"/>
      <c r="O34" s="22"/>
      <c r="P34" s="22"/>
      <c r="Q34" s="22"/>
      <c r="R34" s="22">
        <v>17314195</v>
      </c>
      <c r="S34" s="22">
        <v>17314195</v>
      </c>
      <c r="T34" s="22"/>
      <c r="U34" s="22"/>
      <c r="V34" s="22"/>
      <c r="W34" s="22"/>
    </row>
    <row r="35" ht="31.4" customHeight="1" spans="1:23">
      <c r="A35" s="112" t="s">
        <v>46</v>
      </c>
      <c r="B35" s="108" t="s">
        <v>200</v>
      </c>
      <c r="C35" s="23" t="s">
        <v>201</v>
      </c>
      <c r="D35" s="23" t="s">
        <v>66</v>
      </c>
      <c r="E35" s="23" t="s">
        <v>67</v>
      </c>
      <c r="F35" s="23" t="s">
        <v>202</v>
      </c>
      <c r="G35" s="23" t="s">
        <v>203</v>
      </c>
      <c r="H35" s="22">
        <v>2767325.2</v>
      </c>
      <c r="I35" s="22">
        <v>982762.4</v>
      </c>
      <c r="J35" s="22">
        <v>245690.6</v>
      </c>
      <c r="K35" s="22"/>
      <c r="L35" s="22">
        <v>737071.8</v>
      </c>
      <c r="M35" s="22"/>
      <c r="N35" s="22"/>
      <c r="O35" s="22"/>
      <c r="P35" s="22"/>
      <c r="Q35" s="22"/>
      <c r="R35" s="22">
        <v>1784562.8</v>
      </c>
      <c r="S35" s="22">
        <v>1784562.8</v>
      </c>
      <c r="T35" s="22"/>
      <c r="U35" s="22"/>
      <c r="V35" s="22"/>
      <c r="W35" s="22"/>
    </row>
    <row r="36" ht="31.4" customHeight="1" spans="1:23">
      <c r="A36" s="112" t="s">
        <v>46</v>
      </c>
      <c r="B36" s="108" t="s">
        <v>200</v>
      </c>
      <c r="C36" s="23" t="s">
        <v>201</v>
      </c>
      <c r="D36" s="23" t="s">
        <v>70</v>
      </c>
      <c r="E36" s="23" t="s">
        <v>69</v>
      </c>
      <c r="F36" s="23" t="s">
        <v>204</v>
      </c>
      <c r="G36" s="23" t="s">
        <v>205</v>
      </c>
      <c r="H36" s="22">
        <v>202114.77</v>
      </c>
      <c r="I36" s="22">
        <v>52447.45</v>
      </c>
      <c r="J36" s="22">
        <v>13111.86</v>
      </c>
      <c r="K36" s="22"/>
      <c r="L36" s="22">
        <v>39335.59</v>
      </c>
      <c r="M36" s="22"/>
      <c r="N36" s="22"/>
      <c r="O36" s="22"/>
      <c r="P36" s="22"/>
      <c r="Q36" s="22"/>
      <c r="R36" s="22">
        <v>149667.32</v>
      </c>
      <c r="S36" s="22">
        <v>149667.32</v>
      </c>
      <c r="T36" s="22"/>
      <c r="U36" s="22"/>
      <c r="V36" s="22"/>
      <c r="W36" s="22"/>
    </row>
    <row r="37" ht="31.4" customHeight="1" spans="1:23">
      <c r="A37" s="112" t="s">
        <v>46</v>
      </c>
      <c r="B37" s="108" t="s">
        <v>200</v>
      </c>
      <c r="C37" s="23" t="s">
        <v>201</v>
      </c>
      <c r="D37" s="23" t="s">
        <v>75</v>
      </c>
      <c r="E37" s="23" t="s">
        <v>76</v>
      </c>
      <c r="F37" s="23" t="s">
        <v>206</v>
      </c>
      <c r="G37" s="23" t="s">
        <v>207</v>
      </c>
      <c r="H37" s="22">
        <v>1256531.96</v>
      </c>
      <c r="I37" s="22">
        <v>663364.62</v>
      </c>
      <c r="J37" s="22">
        <v>165841.16</v>
      </c>
      <c r="K37" s="22"/>
      <c r="L37" s="22">
        <v>497523.46</v>
      </c>
      <c r="M37" s="22"/>
      <c r="N37" s="22"/>
      <c r="O37" s="22"/>
      <c r="P37" s="22"/>
      <c r="Q37" s="22"/>
      <c r="R37" s="22">
        <v>593167.34</v>
      </c>
      <c r="S37" s="22">
        <v>593167.34</v>
      </c>
      <c r="T37" s="22"/>
      <c r="U37" s="22"/>
      <c r="V37" s="22"/>
      <c r="W37" s="22"/>
    </row>
    <row r="38" ht="31.4" customHeight="1" spans="1:23">
      <c r="A38" s="112" t="s">
        <v>46</v>
      </c>
      <c r="B38" s="108" t="s">
        <v>200</v>
      </c>
      <c r="C38" s="23" t="s">
        <v>201</v>
      </c>
      <c r="D38" s="23" t="s">
        <v>77</v>
      </c>
      <c r="E38" s="23" t="s">
        <v>78</v>
      </c>
      <c r="F38" s="23" t="s">
        <v>208</v>
      </c>
      <c r="G38" s="23" t="s">
        <v>209</v>
      </c>
      <c r="H38" s="22">
        <v>967424.47</v>
      </c>
      <c r="I38" s="22">
        <v>540217.37</v>
      </c>
      <c r="J38" s="22">
        <v>135054.34</v>
      </c>
      <c r="K38" s="22"/>
      <c r="L38" s="22">
        <v>405163.03</v>
      </c>
      <c r="M38" s="22"/>
      <c r="N38" s="22"/>
      <c r="O38" s="22"/>
      <c r="P38" s="22"/>
      <c r="Q38" s="22"/>
      <c r="R38" s="22">
        <v>427207.1</v>
      </c>
      <c r="S38" s="22">
        <v>427207.1</v>
      </c>
      <c r="T38" s="22"/>
      <c r="U38" s="22"/>
      <c r="V38" s="22"/>
      <c r="W38" s="22"/>
    </row>
    <row r="39" ht="31.4" customHeight="1" spans="1:23">
      <c r="A39" s="112" t="s">
        <v>46</v>
      </c>
      <c r="B39" s="108" t="s">
        <v>200</v>
      </c>
      <c r="C39" s="23" t="s">
        <v>201</v>
      </c>
      <c r="D39" s="23" t="s">
        <v>79</v>
      </c>
      <c r="E39" s="23" t="s">
        <v>80</v>
      </c>
      <c r="F39" s="23" t="s">
        <v>204</v>
      </c>
      <c r="G39" s="23" t="s">
        <v>205</v>
      </c>
      <c r="H39" s="22">
        <v>78490</v>
      </c>
      <c r="I39" s="22">
        <v>70980</v>
      </c>
      <c r="J39" s="22">
        <v>70980</v>
      </c>
      <c r="K39" s="22"/>
      <c r="L39" s="22"/>
      <c r="M39" s="22"/>
      <c r="N39" s="22"/>
      <c r="O39" s="22"/>
      <c r="P39" s="22"/>
      <c r="Q39" s="22"/>
      <c r="R39" s="22">
        <v>7510</v>
      </c>
      <c r="S39" s="22">
        <v>7510</v>
      </c>
      <c r="T39" s="22"/>
      <c r="U39" s="22"/>
      <c r="V39" s="22"/>
      <c r="W39" s="22"/>
    </row>
    <row r="40" ht="31.4" customHeight="1" spans="1:23">
      <c r="A40" s="112" t="s">
        <v>46</v>
      </c>
      <c r="B40" s="108" t="s">
        <v>210</v>
      </c>
      <c r="C40" s="23" t="s">
        <v>98</v>
      </c>
      <c r="D40" s="23" t="s">
        <v>97</v>
      </c>
      <c r="E40" s="23" t="s">
        <v>98</v>
      </c>
      <c r="F40" s="23" t="s">
        <v>211</v>
      </c>
      <c r="G40" s="23" t="s">
        <v>98</v>
      </c>
      <c r="H40" s="22">
        <v>2500000</v>
      </c>
      <c r="I40" s="22">
        <v>715567.21</v>
      </c>
      <c r="J40" s="22">
        <v>178891.8</v>
      </c>
      <c r="K40" s="22"/>
      <c r="L40" s="22">
        <v>536675.41</v>
      </c>
      <c r="M40" s="22"/>
      <c r="N40" s="22"/>
      <c r="O40" s="22"/>
      <c r="P40" s="22"/>
      <c r="Q40" s="22"/>
      <c r="R40" s="22">
        <v>1784432.79</v>
      </c>
      <c r="S40" s="22">
        <v>1784432.79</v>
      </c>
      <c r="T40" s="22"/>
      <c r="U40" s="22"/>
      <c r="V40" s="22"/>
      <c r="W40" s="22"/>
    </row>
    <row r="41" ht="31.4" customHeight="1" spans="1:23">
      <c r="A41" s="112" t="s">
        <v>46</v>
      </c>
      <c r="B41" s="108" t="s">
        <v>212</v>
      </c>
      <c r="C41" s="23" t="s">
        <v>213</v>
      </c>
      <c r="D41" s="23" t="s">
        <v>91</v>
      </c>
      <c r="E41" s="23" t="s">
        <v>92</v>
      </c>
      <c r="F41" s="23" t="s">
        <v>214</v>
      </c>
      <c r="G41" s="23" t="s">
        <v>215</v>
      </c>
      <c r="H41" s="22">
        <v>25000</v>
      </c>
      <c r="I41" s="22"/>
      <c r="J41" s="22"/>
      <c r="K41" s="22"/>
      <c r="L41" s="22"/>
      <c r="M41" s="22"/>
      <c r="N41" s="22"/>
      <c r="O41" s="22"/>
      <c r="P41" s="22"/>
      <c r="Q41" s="22"/>
      <c r="R41" s="22">
        <v>25000</v>
      </c>
      <c r="S41" s="22">
        <v>25000</v>
      </c>
      <c r="T41" s="22"/>
      <c r="U41" s="22"/>
      <c r="V41" s="22"/>
      <c r="W41" s="22"/>
    </row>
    <row r="42" ht="31.4" customHeight="1" spans="1:23">
      <c r="A42" s="112" t="s">
        <v>46</v>
      </c>
      <c r="B42" s="108" t="s">
        <v>216</v>
      </c>
      <c r="C42" s="23" t="s">
        <v>217</v>
      </c>
      <c r="D42" s="23" t="s">
        <v>91</v>
      </c>
      <c r="E42" s="23" t="s">
        <v>92</v>
      </c>
      <c r="F42" s="23" t="s">
        <v>218</v>
      </c>
      <c r="G42" s="23" t="s">
        <v>217</v>
      </c>
      <c r="H42" s="22">
        <v>500000</v>
      </c>
      <c r="I42" s="22"/>
      <c r="J42" s="22"/>
      <c r="K42" s="22"/>
      <c r="L42" s="22"/>
      <c r="M42" s="22"/>
      <c r="N42" s="22"/>
      <c r="O42" s="22"/>
      <c r="P42" s="22"/>
      <c r="Q42" s="22"/>
      <c r="R42" s="22">
        <v>500000</v>
      </c>
      <c r="S42" s="22">
        <v>500000</v>
      </c>
      <c r="T42" s="22"/>
      <c r="U42" s="22"/>
      <c r="V42" s="22"/>
      <c r="W42" s="22"/>
    </row>
    <row r="43" ht="31.4" customHeight="1" spans="1:23">
      <c r="A43" s="112" t="s">
        <v>46</v>
      </c>
      <c r="B43" s="108" t="s">
        <v>219</v>
      </c>
      <c r="C43" s="23" t="s">
        <v>128</v>
      </c>
      <c r="D43" s="23" t="s">
        <v>91</v>
      </c>
      <c r="E43" s="23" t="s">
        <v>92</v>
      </c>
      <c r="F43" s="23" t="s">
        <v>220</v>
      </c>
      <c r="G43" s="23" t="s">
        <v>128</v>
      </c>
      <c r="H43" s="22">
        <v>10000</v>
      </c>
      <c r="I43" s="22"/>
      <c r="J43" s="22"/>
      <c r="K43" s="22"/>
      <c r="L43" s="22"/>
      <c r="M43" s="22"/>
      <c r="N43" s="22"/>
      <c r="O43" s="22"/>
      <c r="P43" s="22"/>
      <c r="Q43" s="22"/>
      <c r="R43" s="22">
        <v>10000</v>
      </c>
      <c r="S43" s="22">
        <v>10000</v>
      </c>
      <c r="T43" s="22"/>
      <c r="U43" s="22"/>
      <c r="V43" s="22"/>
      <c r="W43" s="22"/>
    </row>
    <row r="44" ht="31.4" customHeight="1" spans="1:23">
      <c r="A44" s="112" t="s">
        <v>46</v>
      </c>
      <c r="B44" s="108" t="s">
        <v>221</v>
      </c>
      <c r="C44" s="23" t="s">
        <v>222</v>
      </c>
      <c r="D44" s="23" t="s">
        <v>91</v>
      </c>
      <c r="E44" s="23" t="s">
        <v>92</v>
      </c>
      <c r="F44" s="23" t="s">
        <v>223</v>
      </c>
      <c r="G44" s="23" t="s">
        <v>224</v>
      </c>
      <c r="H44" s="22">
        <v>154923.83</v>
      </c>
      <c r="I44" s="22">
        <v>154923.83</v>
      </c>
      <c r="J44" s="22"/>
      <c r="K44" s="22"/>
      <c r="L44" s="22">
        <v>154923.83</v>
      </c>
      <c r="M44" s="22"/>
      <c r="N44" s="22"/>
      <c r="O44" s="22"/>
      <c r="P44" s="22"/>
      <c r="Q44" s="22"/>
      <c r="R44" s="22"/>
      <c r="S44" s="22"/>
      <c r="T44" s="22"/>
      <c r="U44" s="22"/>
      <c r="V44" s="22"/>
      <c r="W44" s="22"/>
    </row>
    <row r="45" ht="31.4" customHeight="1" spans="1:23">
      <c r="A45" s="112" t="s">
        <v>46</v>
      </c>
      <c r="B45" s="108" t="s">
        <v>225</v>
      </c>
      <c r="C45" s="23" t="s">
        <v>226</v>
      </c>
      <c r="D45" s="23" t="s">
        <v>91</v>
      </c>
      <c r="E45" s="23" t="s">
        <v>92</v>
      </c>
      <c r="F45" s="23" t="s">
        <v>227</v>
      </c>
      <c r="G45" s="23" t="s">
        <v>226</v>
      </c>
      <c r="H45" s="22">
        <v>122866.42</v>
      </c>
      <c r="I45" s="22">
        <v>122866.42</v>
      </c>
      <c r="J45" s="22">
        <v>30716.61</v>
      </c>
      <c r="K45" s="22"/>
      <c r="L45" s="22">
        <v>92149.81</v>
      </c>
      <c r="M45" s="22"/>
      <c r="N45" s="22"/>
      <c r="O45" s="22"/>
      <c r="P45" s="22"/>
      <c r="Q45" s="22"/>
      <c r="R45" s="22"/>
      <c r="S45" s="22"/>
      <c r="T45" s="22"/>
      <c r="U45" s="22"/>
      <c r="V45" s="22"/>
      <c r="W45" s="22"/>
    </row>
    <row r="46" ht="31.4" customHeight="1" spans="1:23">
      <c r="A46" s="112" t="s">
        <v>46</v>
      </c>
      <c r="B46" s="108" t="s">
        <v>228</v>
      </c>
      <c r="C46" s="23" t="s">
        <v>229</v>
      </c>
      <c r="D46" s="23" t="s">
        <v>85</v>
      </c>
      <c r="E46" s="23" t="s">
        <v>86</v>
      </c>
      <c r="F46" s="23" t="s">
        <v>194</v>
      </c>
      <c r="G46" s="23" t="s">
        <v>195</v>
      </c>
      <c r="H46" s="22">
        <v>240000</v>
      </c>
      <c r="I46" s="22">
        <v>240000</v>
      </c>
      <c r="J46" s="22"/>
      <c r="K46" s="22"/>
      <c r="L46" s="22">
        <v>240000</v>
      </c>
      <c r="M46" s="22"/>
      <c r="N46" s="22"/>
      <c r="O46" s="22"/>
      <c r="P46" s="22"/>
      <c r="Q46" s="22"/>
      <c r="R46" s="22"/>
      <c r="S46" s="22"/>
      <c r="T46" s="22"/>
      <c r="U46" s="22"/>
      <c r="V46" s="22"/>
      <c r="W46" s="22"/>
    </row>
    <row r="47" ht="31.4" customHeight="1" spans="1:23">
      <c r="A47" s="112" t="s">
        <v>46</v>
      </c>
      <c r="B47" s="108" t="s">
        <v>228</v>
      </c>
      <c r="C47" s="23" t="s">
        <v>229</v>
      </c>
      <c r="D47" s="23" t="s">
        <v>87</v>
      </c>
      <c r="E47" s="23" t="s">
        <v>88</v>
      </c>
      <c r="F47" s="23" t="s">
        <v>194</v>
      </c>
      <c r="G47" s="23" t="s">
        <v>195</v>
      </c>
      <c r="H47" s="22">
        <v>240000</v>
      </c>
      <c r="I47" s="22">
        <v>240000</v>
      </c>
      <c r="J47" s="22"/>
      <c r="K47" s="22"/>
      <c r="L47" s="22">
        <v>240000</v>
      </c>
      <c r="M47" s="22"/>
      <c r="N47" s="22"/>
      <c r="O47" s="22"/>
      <c r="P47" s="22"/>
      <c r="Q47" s="22"/>
      <c r="R47" s="22"/>
      <c r="S47" s="22"/>
      <c r="T47" s="22"/>
      <c r="U47" s="22"/>
      <c r="V47" s="22"/>
      <c r="W47" s="22"/>
    </row>
    <row r="48" ht="18.75" customHeight="1" spans="1:23">
      <c r="A48" s="31" t="s">
        <v>99</v>
      </c>
      <c r="B48" s="32"/>
      <c r="C48" s="32"/>
      <c r="D48" s="32"/>
      <c r="E48" s="32"/>
      <c r="F48" s="32"/>
      <c r="G48" s="33"/>
      <c r="H48" s="22">
        <v>46351996.17</v>
      </c>
      <c r="I48" s="22">
        <v>10675171.17</v>
      </c>
      <c r="J48" s="22">
        <v>2495846.84</v>
      </c>
      <c r="K48" s="22">
        <v>19800</v>
      </c>
      <c r="L48" s="22">
        <v>8159524.33</v>
      </c>
      <c r="M48" s="22"/>
      <c r="N48" s="22"/>
      <c r="O48" s="22"/>
      <c r="P48" s="22"/>
      <c r="Q48" s="22"/>
      <c r="R48" s="22">
        <v>35676825</v>
      </c>
      <c r="S48" s="22">
        <v>35676825</v>
      </c>
      <c r="T48" s="22"/>
      <c r="U48" s="22"/>
      <c r="V48" s="22"/>
      <c r="W48" s="22"/>
    </row>
  </sheetData>
  <mergeCells count="30">
    <mergeCell ref="A2:W2"/>
    <mergeCell ref="A3:G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selection activeCell="C12" sqref="C12"/>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4"/>
      <c r="W1" s="53" t="s">
        <v>230</v>
      </c>
    </row>
    <row r="2" ht="27.75" customHeight="1" spans="1:23">
      <c r="A2" s="27" t="s">
        <v>231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"单位名称："&amp;"云南省地图院"</f>
        <v>单位名称：云南省地图院</v>
      </c>
      <c r="B3" s="105" t="str">
        <f t="shared" si="0"/>
        <v>单位名称：云南省地图院</v>
      </c>
      <c r="C3" s="105"/>
      <c r="D3" s="105"/>
      <c r="E3" s="105"/>
      <c r="F3" s="105"/>
      <c r="G3" s="105"/>
      <c r="H3" s="105"/>
      <c r="I3" s="105"/>
      <c r="J3" s="6"/>
      <c r="K3" s="6"/>
      <c r="L3" s="6"/>
      <c r="M3" s="6"/>
      <c r="N3" s="6"/>
      <c r="O3" s="6"/>
      <c r="P3" s="6"/>
      <c r="Q3" s="6"/>
      <c r="U3" s="104"/>
      <c r="W3" s="100" t="s">
        <v>124</v>
      </c>
    </row>
    <row r="4" ht="21.75" customHeight="1" spans="1:23">
      <c r="A4" s="8" t="s">
        <v>232</v>
      </c>
      <c r="B4" s="8" t="s">
        <v>134</v>
      </c>
      <c r="C4" s="8" t="s">
        <v>135</v>
      </c>
      <c r="D4" s="8" t="s">
        <v>233</v>
      </c>
      <c r="E4" s="9" t="s">
        <v>136</v>
      </c>
      <c r="F4" s="9" t="s">
        <v>137</v>
      </c>
      <c r="G4" s="9" t="s">
        <v>138</v>
      </c>
      <c r="H4" s="9" t="s">
        <v>139</v>
      </c>
      <c r="I4" s="61" t="s">
        <v>31</v>
      </c>
      <c r="J4" s="61" t="s">
        <v>234</v>
      </c>
      <c r="K4" s="61"/>
      <c r="L4" s="61"/>
      <c r="M4" s="61"/>
      <c r="N4" s="106" t="s">
        <v>141</v>
      </c>
      <c r="O4" s="106"/>
      <c r="P4" s="106"/>
      <c r="Q4" s="9" t="s">
        <v>37</v>
      </c>
      <c r="R4" s="10" t="s">
        <v>52</v>
      </c>
      <c r="S4" s="11"/>
      <c r="T4" s="11"/>
      <c r="U4" s="11"/>
      <c r="V4" s="11"/>
      <c r="W4" s="12"/>
    </row>
    <row r="5" ht="21.75" customHeight="1" spans="1:23">
      <c r="A5" s="13"/>
      <c r="B5" s="13"/>
      <c r="C5" s="13"/>
      <c r="D5" s="13"/>
      <c r="E5" s="14"/>
      <c r="F5" s="14"/>
      <c r="G5" s="14"/>
      <c r="H5" s="14"/>
      <c r="I5" s="61"/>
      <c r="J5" s="46" t="s">
        <v>34</v>
      </c>
      <c r="K5" s="46"/>
      <c r="L5" s="46" t="s">
        <v>35</v>
      </c>
      <c r="M5" s="46" t="s">
        <v>36</v>
      </c>
      <c r="N5" s="107" t="s">
        <v>34</v>
      </c>
      <c r="O5" s="107" t="s">
        <v>35</v>
      </c>
      <c r="P5" s="107" t="s">
        <v>36</v>
      </c>
      <c r="Q5" s="14"/>
      <c r="R5" s="9" t="s">
        <v>33</v>
      </c>
      <c r="S5" s="9" t="s">
        <v>44</v>
      </c>
      <c r="T5" s="9" t="s">
        <v>147</v>
      </c>
      <c r="U5" s="9" t="s">
        <v>40</v>
      </c>
      <c r="V5" s="9" t="s">
        <v>41</v>
      </c>
      <c r="W5" s="9" t="s">
        <v>42</v>
      </c>
    </row>
    <row r="6" ht="40.5" customHeight="1" spans="1:23">
      <c r="A6" s="16"/>
      <c r="B6" s="16"/>
      <c r="C6" s="16"/>
      <c r="D6" s="16"/>
      <c r="E6" s="17"/>
      <c r="F6" s="17"/>
      <c r="G6" s="17"/>
      <c r="H6" s="17"/>
      <c r="I6" s="61"/>
      <c r="J6" s="46" t="s">
        <v>33</v>
      </c>
      <c r="K6" s="46" t="s">
        <v>235</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8"/>
      <c r="C8" s="23" t="s">
        <v>236</v>
      </c>
      <c r="D8" s="23"/>
      <c r="E8" s="23"/>
      <c r="F8" s="23"/>
      <c r="G8" s="23"/>
      <c r="H8" s="23"/>
      <c r="I8" s="109">
        <v>23902000</v>
      </c>
      <c r="J8" s="109">
        <v>19920000</v>
      </c>
      <c r="K8" s="109"/>
      <c r="L8" s="109"/>
      <c r="M8" s="109"/>
      <c r="N8" s="109"/>
      <c r="O8" s="109"/>
      <c r="P8" s="109"/>
      <c r="Q8" s="109"/>
      <c r="R8" s="109">
        <v>3982000</v>
      </c>
      <c r="S8" s="109">
        <v>3982000</v>
      </c>
      <c r="T8" s="109"/>
      <c r="U8" s="85"/>
      <c r="V8" s="109"/>
      <c r="W8" s="109"/>
    </row>
    <row r="9" ht="32.9" customHeight="1" spans="1:23">
      <c r="A9" s="23" t="s">
        <v>237</v>
      </c>
      <c r="B9" s="108" t="s">
        <v>238</v>
      </c>
      <c r="C9" s="23" t="s">
        <v>236</v>
      </c>
      <c r="D9" s="23" t="s">
        <v>46</v>
      </c>
      <c r="E9" s="23" t="s">
        <v>85</v>
      </c>
      <c r="F9" s="23" t="s">
        <v>86</v>
      </c>
      <c r="G9" s="23" t="s">
        <v>218</v>
      </c>
      <c r="H9" s="23" t="s">
        <v>217</v>
      </c>
      <c r="I9" s="109">
        <v>10170700</v>
      </c>
      <c r="J9" s="109">
        <v>10170700</v>
      </c>
      <c r="K9" s="109"/>
      <c r="L9" s="109"/>
      <c r="M9" s="109"/>
      <c r="N9" s="109"/>
      <c r="O9" s="109"/>
      <c r="P9" s="109"/>
      <c r="Q9" s="109"/>
      <c r="R9" s="109"/>
      <c r="S9" s="109"/>
      <c r="T9" s="109"/>
      <c r="U9" s="85"/>
      <c r="V9" s="109"/>
      <c r="W9" s="109"/>
    </row>
    <row r="10" ht="32.9" customHeight="1" spans="1:23">
      <c r="A10" s="23" t="s">
        <v>237</v>
      </c>
      <c r="B10" s="108" t="s">
        <v>238</v>
      </c>
      <c r="C10" s="23" t="s">
        <v>236</v>
      </c>
      <c r="D10" s="23" t="s">
        <v>46</v>
      </c>
      <c r="E10" s="23" t="s">
        <v>87</v>
      </c>
      <c r="F10" s="23" t="s">
        <v>88</v>
      </c>
      <c r="G10" s="23" t="s">
        <v>218</v>
      </c>
      <c r="H10" s="23" t="s">
        <v>217</v>
      </c>
      <c r="I10" s="109">
        <v>7320000</v>
      </c>
      <c r="J10" s="109">
        <v>7320000</v>
      </c>
      <c r="K10" s="109"/>
      <c r="L10" s="109"/>
      <c r="M10" s="109"/>
      <c r="N10" s="109"/>
      <c r="O10" s="109"/>
      <c r="P10" s="109"/>
      <c r="Q10" s="109"/>
      <c r="R10" s="109"/>
      <c r="S10" s="109"/>
      <c r="T10" s="109"/>
      <c r="U10" s="85"/>
      <c r="V10" s="109"/>
      <c r="W10" s="109"/>
    </row>
    <row r="11" ht="32.9" customHeight="1" spans="1:23">
      <c r="A11" s="23" t="s">
        <v>237</v>
      </c>
      <c r="B11" s="108" t="s">
        <v>238</v>
      </c>
      <c r="C11" s="23" t="s">
        <v>236</v>
      </c>
      <c r="D11" s="23" t="s">
        <v>46</v>
      </c>
      <c r="E11" s="23" t="s">
        <v>89</v>
      </c>
      <c r="F11" s="23" t="s">
        <v>90</v>
      </c>
      <c r="G11" s="23" t="s">
        <v>218</v>
      </c>
      <c r="H11" s="23" t="s">
        <v>217</v>
      </c>
      <c r="I11" s="109">
        <v>6411300</v>
      </c>
      <c r="J11" s="109">
        <v>2429300</v>
      </c>
      <c r="K11" s="109"/>
      <c r="L11" s="109"/>
      <c r="M11" s="109"/>
      <c r="N11" s="109"/>
      <c r="O11" s="109"/>
      <c r="P11" s="109"/>
      <c r="Q11" s="109"/>
      <c r="R11" s="109">
        <v>3982000</v>
      </c>
      <c r="S11" s="109">
        <v>3982000</v>
      </c>
      <c r="T11" s="109"/>
      <c r="U11" s="85"/>
      <c r="V11" s="109"/>
      <c r="W11" s="109"/>
    </row>
    <row r="12" ht="32.9" customHeight="1" spans="1:23">
      <c r="A12" s="23"/>
      <c r="B12" s="23"/>
      <c r="C12" s="23" t="s">
        <v>239</v>
      </c>
      <c r="D12" s="23"/>
      <c r="E12" s="23"/>
      <c r="F12" s="23"/>
      <c r="G12" s="23"/>
      <c r="H12" s="23"/>
      <c r="I12" s="109">
        <v>1780700</v>
      </c>
      <c r="J12" s="109">
        <v>1780700</v>
      </c>
      <c r="K12" s="109">
        <v>1780700</v>
      </c>
      <c r="L12" s="109"/>
      <c r="M12" s="109"/>
      <c r="N12" s="109"/>
      <c r="O12" s="109"/>
      <c r="P12" s="109"/>
      <c r="Q12" s="109"/>
      <c r="R12" s="109"/>
      <c r="S12" s="109"/>
      <c r="T12" s="109"/>
      <c r="U12" s="85"/>
      <c r="V12" s="109"/>
      <c r="W12" s="109"/>
    </row>
    <row r="13" ht="32.9" customHeight="1" spans="1:23">
      <c r="A13" s="23" t="s">
        <v>240</v>
      </c>
      <c r="B13" s="108" t="s">
        <v>241</v>
      </c>
      <c r="C13" s="23" t="s">
        <v>239</v>
      </c>
      <c r="D13" s="23" t="s">
        <v>46</v>
      </c>
      <c r="E13" s="23" t="s">
        <v>89</v>
      </c>
      <c r="F13" s="23" t="s">
        <v>90</v>
      </c>
      <c r="G13" s="23" t="s">
        <v>154</v>
      </c>
      <c r="H13" s="23" t="s">
        <v>155</v>
      </c>
      <c r="I13" s="109">
        <v>195000</v>
      </c>
      <c r="J13" s="109">
        <v>195000</v>
      </c>
      <c r="K13" s="109">
        <v>195000</v>
      </c>
      <c r="L13" s="109"/>
      <c r="M13" s="109"/>
      <c r="N13" s="109"/>
      <c r="O13" s="109"/>
      <c r="P13" s="109"/>
      <c r="Q13" s="109"/>
      <c r="R13" s="109"/>
      <c r="S13" s="109"/>
      <c r="T13" s="109"/>
      <c r="U13" s="85"/>
      <c r="V13" s="109"/>
      <c r="W13" s="109"/>
    </row>
    <row r="14" ht="32.9" customHeight="1" spans="1:23">
      <c r="A14" s="23" t="s">
        <v>240</v>
      </c>
      <c r="B14" s="108" t="s">
        <v>241</v>
      </c>
      <c r="C14" s="23" t="s">
        <v>239</v>
      </c>
      <c r="D14" s="23" t="s">
        <v>46</v>
      </c>
      <c r="E14" s="23" t="s">
        <v>89</v>
      </c>
      <c r="F14" s="23" t="s">
        <v>90</v>
      </c>
      <c r="G14" s="23" t="s">
        <v>164</v>
      </c>
      <c r="H14" s="23" t="s">
        <v>165</v>
      </c>
      <c r="I14" s="109">
        <v>166240</v>
      </c>
      <c r="J14" s="109">
        <v>166240</v>
      </c>
      <c r="K14" s="109">
        <v>166240</v>
      </c>
      <c r="L14" s="109"/>
      <c r="M14" s="109"/>
      <c r="N14" s="109"/>
      <c r="O14" s="109"/>
      <c r="P14" s="109"/>
      <c r="Q14" s="109"/>
      <c r="R14" s="109"/>
      <c r="S14" s="109"/>
      <c r="T14" s="109"/>
      <c r="U14" s="85"/>
      <c r="V14" s="109"/>
      <c r="W14" s="109"/>
    </row>
    <row r="15" ht="32.9" customHeight="1" spans="1:23">
      <c r="A15" s="23" t="s">
        <v>240</v>
      </c>
      <c r="B15" s="108" t="s">
        <v>241</v>
      </c>
      <c r="C15" s="23" t="s">
        <v>239</v>
      </c>
      <c r="D15" s="23" t="s">
        <v>46</v>
      </c>
      <c r="E15" s="23" t="s">
        <v>89</v>
      </c>
      <c r="F15" s="23" t="s">
        <v>90</v>
      </c>
      <c r="G15" s="23" t="s">
        <v>166</v>
      </c>
      <c r="H15" s="23" t="s">
        <v>167</v>
      </c>
      <c r="I15" s="109">
        <v>100000</v>
      </c>
      <c r="J15" s="109">
        <v>100000</v>
      </c>
      <c r="K15" s="109">
        <v>100000</v>
      </c>
      <c r="L15" s="109"/>
      <c r="M15" s="109"/>
      <c r="N15" s="109"/>
      <c r="O15" s="109"/>
      <c r="P15" s="109"/>
      <c r="Q15" s="109"/>
      <c r="R15" s="109"/>
      <c r="S15" s="109"/>
      <c r="T15" s="109"/>
      <c r="U15" s="85"/>
      <c r="V15" s="109"/>
      <c r="W15" s="109"/>
    </row>
    <row r="16" ht="32.9" customHeight="1" spans="1:23">
      <c r="A16" s="23" t="s">
        <v>240</v>
      </c>
      <c r="B16" s="108" t="s">
        <v>241</v>
      </c>
      <c r="C16" s="23" t="s">
        <v>239</v>
      </c>
      <c r="D16" s="23" t="s">
        <v>46</v>
      </c>
      <c r="E16" s="23" t="s">
        <v>89</v>
      </c>
      <c r="F16" s="23" t="s">
        <v>90</v>
      </c>
      <c r="G16" s="23" t="s">
        <v>174</v>
      </c>
      <c r="H16" s="23" t="s">
        <v>175</v>
      </c>
      <c r="I16" s="109">
        <v>299060</v>
      </c>
      <c r="J16" s="109">
        <v>299060</v>
      </c>
      <c r="K16" s="109">
        <v>299060</v>
      </c>
      <c r="L16" s="109"/>
      <c r="M16" s="109"/>
      <c r="N16" s="109"/>
      <c r="O16" s="109"/>
      <c r="P16" s="109"/>
      <c r="Q16" s="109"/>
      <c r="R16" s="109"/>
      <c r="S16" s="109"/>
      <c r="T16" s="109"/>
      <c r="U16" s="85"/>
      <c r="V16" s="109"/>
      <c r="W16" s="109"/>
    </row>
    <row r="17" ht="32.9" customHeight="1" spans="1:23">
      <c r="A17" s="23" t="s">
        <v>240</v>
      </c>
      <c r="B17" s="108" t="s">
        <v>241</v>
      </c>
      <c r="C17" s="23" t="s">
        <v>239</v>
      </c>
      <c r="D17" s="23" t="s">
        <v>46</v>
      </c>
      <c r="E17" s="23" t="s">
        <v>89</v>
      </c>
      <c r="F17" s="23" t="s">
        <v>90</v>
      </c>
      <c r="G17" s="23" t="s">
        <v>176</v>
      </c>
      <c r="H17" s="23" t="s">
        <v>177</v>
      </c>
      <c r="I17" s="109">
        <v>8000</v>
      </c>
      <c r="J17" s="109">
        <v>8000</v>
      </c>
      <c r="K17" s="109">
        <v>8000</v>
      </c>
      <c r="L17" s="109"/>
      <c r="M17" s="109"/>
      <c r="N17" s="109"/>
      <c r="O17" s="109"/>
      <c r="P17" s="109"/>
      <c r="Q17" s="109"/>
      <c r="R17" s="109"/>
      <c r="S17" s="109"/>
      <c r="T17" s="109"/>
      <c r="U17" s="85"/>
      <c r="V17" s="109"/>
      <c r="W17" s="109"/>
    </row>
    <row r="18" ht="32.9" customHeight="1" spans="1:23">
      <c r="A18" s="23" t="s">
        <v>240</v>
      </c>
      <c r="B18" s="108" t="s">
        <v>241</v>
      </c>
      <c r="C18" s="23" t="s">
        <v>239</v>
      </c>
      <c r="D18" s="23" t="s">
        <v>46</v>
      </c>
      <c r="E18" s="23" t="s">
        <v>89</v>
      </c>
      <c r="F18" s="23" t="s">
        <v>90</v>
      </c>
      <c r="G18" s="23" t="s">
        <v>182</v>
      </c>
      <c r="H18" s="23" t="s">
        <v>183</v>
      </c>
      <c r="I18" s="109">
        <v>153600</v>
      </c>
      <c r="J18" s="109">
        <v>153600</v>
      </c>
      <c r="K18" s="109">
        <v>153600</v>
      </c>
      <c r="L18" s="109"/>
      <c r="M18" s="109"/>
      <c r="N18" s="109"/>
      <c r="O18" s="109"/>
      <c r="P18" s="109"/>
      <c r="Q18" s="109"/>
      <c r="R18" s="109"/>
      <c r="S18" s="109"/>
      <c r="T18" s="109"/>
      <c r="U18" s="85"/>
      <c r="V18" s="109"/>
      <c r="W18" s="109"/>
    </row>
    <row r="19" ht="32.9" customHeight="1" spans="1:23">
      <c r="A19" s="23" t="s">
        <v>240</v>
      </c>
      <c r="B19" s="108" t="s">
        <v>241</v>
      </c>
      <c r="C19" s="23" t="s">
        <v>239</v>
      </c>
      <c r="D19" s="23" t="s">
        <v>46</v>
      </c>
      <c r="E19" s="23" t="s">
        <v>89</v>
      </c>
      <c r="F19" s="23" t="s">
        <v>90</v>
      </c>
      <c r="G19" s="23" t="s">
        <v>188</v>
      </c>
      <c r="H19" s="23" t="s">
        <v>189</v>
      </c>
      <c r="I19" s="109">
        <v>858800</v>
      </c>
      <c r="J19" s="109">
        <v>858800</v>
      </c>
      <c r="K19" s="109">
        <v>858800</v>
      </c>
      <c r="L19" s="109"/>
      <c r="M19" s="109"/>
      <c r="N19" s="109"/>
      <c r="O19" s="109"/>
      <c r="P19" s="109"/>
      <c r="Q19" s="109"/>
      <c r="R19" s="109"/>
      <c r="S19" s="109"/>
      <c r="T19" s="109"/>
      <c r="U19" s="85"/>
      <c r="V19" s="109"/>
      <c r="W19" s="109"/>
    </row>
    <row r="20" ht="32.9" customHeight="1" spans="1:23">
      <c r="A20" s="23"/>
      <c r="B20" s="23"/>
      <c r="C20" s="23" t="s">
        <v>242</v>
      </c>
      <c r="D20" s="23"/>
      <c r="E20" s="23"/>
      <c r="F20" s="23"/>
      <c r="G20" s="23"/>
      <c r="H20" s="23"/>
      <c r="I20" s="109">
        <v>19920800</v>
      </c>
      <c r="J20" s="109">
        <v>19920800</v>
      </c>
      <c r="K20" s="109"/>
      <c r="L20" s="109"/>
      <c r="M20" s="109"/>
      <c r="N20" s="109"/>
      <c r="O20" s="109"/>
      <c r="P20" s="109"/>
      <c r="Q20" s="109"/>
      <c r="R20" s="109"/>
      <c r="S20" s="109"/>
      <c r="T20" s="109"/>
      <c r="U20" s="85"/>
      <c r="V20" s="109"/>
      <c r="W20" s="109"/>
    </row>
    <row r="21" ht="32.9" customHeight="1" spans="1:23">
      <c r="A21" s="23" t="s">
        <v>240</v>
      </c>
      <c r="B21" s="108" t="s">
        <v>243</v>
      </c>
      <c r="C21" s="23" t="s">
        <v>242</v>
      </c>
      <c r="D21" s="23" t="s">
        <v>46</v>
      </c>
      <c r="E21" s="23" t="s">
        <v>85</v>
      </c>
      <c r="F21" s="23" t="s">
        <v>86</v>
      </c>
      <c r="G21" s="23" t="s">
        <v>154</v>
      </c>
      <c r="H21" s="23" t="s">
        <v>155</v>
      </c>
      <c r="I21" s="109">
        <v>209352.5</v>
      </c>
      <c r="J21" s="109">
        <v>209352.5</v>
      </c>
      <c r="K21" s="109"/>
      <c r="L21" s="109"/>
      <c r="M21" s="109"/>
      <c r="N21" s="109"/>
      <c r="O21" s="109"/>
      <c r="P21" s="109"/>
      <c r="Q21" s="109"/>
      <c r="R21" s="109"/>
      <c r="S21" s="109"/>
      <c r="T21" s="109"/>
      <c r="U21" s="85"/>
      <c r="V21" s="109"/>
      <c r="W21" s="109"/>
    </row>
    <row r="22" ht="32.9" customHeight="1" spans="1:23">
      <c r="A22" s="23" t="s">
        <v>240</v>
      </c>
      <c r="B22" s="108" t="s">
        <v>243</v>
      </c>
      <c r="C22" s="23" t="s">
        <v>242</v>
      </c>
      <c r="D22" s="23" t="s">
        <v>46</v>
      </c>
      <c r="E22" s="23" t="s">
        <v>85</v>
      </c>
      <c r="F22" s="23" t="s">
        <v>86</v>
      </c>
      <c r="G22" s="23" t="s">
        <v>164</v>
      </c>
      <c r="H22" s="23" t="s">
        <v>165</v>
      </c>
      <c r="I22" s="109">
        <v>2905120</v>
      </c>
      <c r="J22" s="109">
        <v>2905120</v>
      </c>
      <c r="K22" s="109"/>
      <c r="L22" s="109"/>
      <c r="M22" s="109"/>
      <c r="N22" s="109"/>
      <c r="O22" s="109"/>
      <c r="P22" s="109"/>
      <c r="Q22" s="109"/>
      <c r="R22" s="109"/>
      <c r="S22" s="109"/>
      <c r="T22" s="109"/>
      <c r="U22" s="85"/>
      <c r="V22" s="109"/>
      <c r="W22" s="109"/>
    </row>
    <row r="23" ht="32.9" customHeight="1" spans="1:23">
      <c r="A23" s="23" t="s">
        <v>240</v>
      </c>
      <c r="B23" s="108" t="s">
        <v>243</v>
      </c>
      <c r="C23" s="23" t="s">
        <v>242</v>
      </c>
      <c r="D23" s="23" t="s">
        <v>46</v>
      </c>
      <c r="E23" s="23" t="s">
        <v>85</v>
      </c>
      <c r="F23" s="23" t="s">
        <v>86</v>
      </c>
      <c r="G23" s="23" t="s">
        <v>174</v>
      </c>
      <c r="H23" s="23" t="s">
        <v>175</v>
      </c>
      <c r="I23" s="109">
        <v>216540</v>
      </c>
      <c r="J23" s="109">
        <v>216540</v>
      </c>
      <c r="K23" s="109"/>
      <c r="L23" s="109"/>
      <c r="M23" s="109"/>
      <c r="N23" s="109"/>
      <c r="O23" s="109"/>
      <c r="P23" s="109"/>
      <c r="Q23" s="109"/>
      <c r="R23" s="109"/>
      <c r="S23" s="109"/>
      <c r="T23" s="109"/>
      <c r="U23" s="85"/>
      <c r="V23" s="109"/>
      <c r="W23" s="109"/>
    </row>
    <row r="24" ht="32.9" customHeight="1" spans="1:23">
      <c r="A24" s="23" t="s">
        <v>240</v>
      </c>
      <c r="B24" s="108" t="s">
        <v>243</v>
      </c>
      <c r="C24" s="23" t="s">
        <v>242</v>
      </c>
      <c r="D24" s="23" t="s">
        <v>46</v>
      </c>
      <c r="E24" s="23" t="s">
        <v>85</v>
      </c>
      <c r="F24" s="23" t="s">
        <v>86</v>
      </c>
      <c r="G24" s="23" t="s">
        <v>176</v>
      </c>
      <c r="H24" s="23" t="s">
        <v>177</v>
      </c>
      <c r="I24" s="109">
        <v>104000</v>
      </c>
      <c r="J24" s="109">
        <v>104000</v>
      </c>
      <c r="K24" s="109"/>
      <c r="L24" s="109"/>
      <c r="M24" s="109"/>
      <c r="N24" s="109"/>
      <c r="O24" s="109"/>
      <c r="P24" s="109"/>
      <c r="Q24" s="109"/>
      <c r="R24" s="109"/>
      <c r="S24" s="109"/>
      <c r="T24" s="109"/>
      <c r="U24" s="85"/>
      <c r="V24" s="109"/>
      <c r="W24" s="109"/>
    </row>
    <row r="25" ht="32.9" customHeight="1" spans="1:23">
      <c r="A25" s="23" t="s">
        <v>240</v>
      </c>
      <c r="B25" s="108" t="s">
        <v>243</v>
      </c>
      <c r="C25" s="23" t="s">
        <v>242</v>
      </c>
      <c r="D25" s="23" t="s">
        <v>46</v>
      </c>
      <c r="E25" s="23" t="s">
        <v>85</v>
      </c>
      <c r="F25" s="23" t="s">
        <v>86</v>
      </c>
      <c r="G25" s="23" t="s">
        <v>178</v>
      </c>
      <c r="H25" s="23" t="s">
        <v>179</v>
      </c>
      <c r="I25" s="109">
        <v>2753000</v>
      </c>
      <c r="J25" s="109">
        <v>2753000</v>
      </c>
      <c r="K25" s="109"/>
      <c r="L25" s="109"/>
      <c r="M25" s="109"/>
      <c r="N25" s="109"/>
      <c r="O25" s="109"/>
      <c r="P25" s="109"/>
      <c r="Q25" s="109"/>
      <c r="R25" s="109"/>
      <c r="S25" s="109"/>
      <c r="T25" s="109"/>
      <c r="U25" s="85"/>
      <c r="V25" s="109"/>
      <c r="W25" s="109"/>
    </row>
    <row r="26" ht="32.9" customHeight="1" spans="1:23">
      <c r="A26" s="23" t="s">
        <v>240</v>
      </c>
      <c r="B26" s="108" t="s">
        <v>243</v>
      </c>
      <c r="C26" s="23" t="s">
        <v>242</v>
      </c>
      <c r="D26" s="23" t="s">
        <v>46</v>
      </c>
      <c r="E26" s="23" t="s">
        <v>85</v>
      </c>
      <c r="F26" s="23" t="s">
        <v>86</v>
      </c>
      <c r="G26" s="23" t="s">
        <v>182</v>
      </c>
      <c r="H26" s="23" t="s">
        <v>183</v>
      </c>
      <c r="I26" s="109">
        <v>3709200</v>
      </c>
      <c r="J26" s="109">
        <v>3709200</v>
      </c>
      <c r="K26" s="109"/>
      <c r="L26" s="109"/>
      <c r="M26" s="109"/>
      <c r="N26" s="109"/>
      <c r="O26" s="109"/>
      <c r="P26" s="109"/>
      <c r="Q26" s="109"/>
      <c r="R26" s="109"/>
      <c r="S26" s="109"/>
      <c r="T26" s="109"/>
      <c r="U26" s="85"/>
      <c r="V26" s="109"/>
      <c r="W26" s="109"/>
    </row>
    <row r="27" ht="32.9" customHeight="1" spans="1:23">
      <c r="A27" s="23" t="s">
        <v>240</v>
      </c>
      <c r="B27" s="108" t="s">
        <v>243</v>
      </c>
      <c r="C27" s="23" t="s">
        <v>242</v>
      </c>
      <c r="D27" s="23" t="s">
        <v>46</v>
      </c>
      <c r="E27" s="23" t="s">
        <v>85</v>
      </c>
      <c r="F27" s="23" t="s">
        <v>86</v>
      </c>
      <c r="G27" s="23" t="s">
        <v>150</v>
      </c>
      <c r="H27" s="23" t="s">
        <v>151</v>
      </c>
      <c r="I27" s="109">
        <v>136287.5</v>
      </c>
      <c r="J27" s="109">
        <v>136287.5</v>
      </c>
      <c r="K27" s="109"/>
      <c r="L27" s="109"/>
      <c r="M27" s="109"/>
      <c r="N27" s="109"/>
      <c r="O27" s="109"/>
      <c r="P27" s="109"/>
      <c r="Q27" s="109"/>
      <c r="R27" s="109"/>
      <c r="S27" s="109"/>
      <c r="T27" s="109"/>
      <c r="U27" s="85"/>
      <c r="V27" s="109"/>
      <c r="W27" s="109"/>
    </row>
    <row r="28" ht="32.9" customHeight="1" spans="1:23">
      <c r="A28" s="23" t="s">
        <v>240</v>
      </c>
      <c r="B28" s="108" t="s">
        <v>243</v>
      </c>
      <c r="C28" s="23" t="s">
        <v>242</v>
      </c>
      <c r="D28" s="23" t="s">
        <v>46</v>
      </c>
      <c r="E28" s="23" t="s">
        <v>85</v>
      </c>
      <c r="F28" s="23" t="s">
        <v>86</v>
      </c>
      <c r="G28" s="23" t="s">
        <v>188</v>
      </c>
      <c r="H28" s="23" t="s">
        <v>189</v>
      </c>
      <c r="I28" s="109">
        <v>4657300</v>
      </c>
      <c r="J28" s="109">
        <v>4657300</v>
      </c>
      <c r="K28" s="109"/>
      <c r="L28" s="109"/>
      <c r="M28" s="109"/>
      <c r="N28" s="109"/>
      <c r="O28" s="109"/>
      <c r="P28" s="109"/>
      <c r="Q28" s="109"/>
      <c r="R28" s="109"/>
      <c r="S28" s="109"/>
      <c r="T28" s="109"/>
      <c r="U28" s="85"/>
      <c r="V28" s="109"/>
      <c r="W28" s="109"/>
    </row>
    <row r="29" ht="32.9" customHeight="1" spans="1:23">
      <c r="A29" s="23" t="s">
        <v>240</v>
      </c>
      <c r="B29" s="108" t="s">
        <v>243</v>
      </c>
      <c r="C29" s="23" t="s">
        <v>242</v>
      </c>
      <c r="D29" s="23" t="s">
        <v>46</v>
      </c>
      <c r="E29" s="23" t="s">
        <v>85</v>
      </c>
      <c r="F29" s="23" t="s">
        <v>86</v>
      </c>
      <c r="G29" s="23" t="s">
        <v>244</v>
      </c>
      <c r="H29" s="23" t="s">
        <v>245</v>
      </c>
      <c r="I29" s="109">
        <v>1030000</v>
      </c>
      <c r="J29" s="109">
        <v>1030000</v>
      </c>
      <c r="K29" s="109"/>
      <c r="L29" s="109"/>
      <c r="M29" s="109"/>
      <c r="N29" s="109"/>
      <c r="O29" s="109"/>
      <c r="P29" s="109"/>
      <c r="Q29" s="109"/>
      <c r="R29" s="109"/>
      <c r="S29" s="109"/>
      <c r="T29" s="109"/>
      <c r="U29" s="85"/>
      <c r="V29" s="109"/>
      <c r="W29" s="109"/>
    </row>
    <row r="30" ht="32.9" customHeight="1" spans="1:23">
      <c r="A30" s="23" t="s">
        <v>240</v>
      </c>
      <c r="B30" s="108" t="s">
        <v>243</v>
      </c>
      <c r="C30" s="23" t="s">
        <v>242</v>
      </c>
      <c r="D30" s="23" t="s">
        <v>46</v>
      </c>
      <c r="E30" s="23" t="s">
        <v>87</v>
      </c>
      <c r="F30" s="23" t="s">
        <v>88</v>
      </c>
      <c r="G30" s="23" t="s">
        <v>164</v>
      </c>
      <c r="H30" s="23" t="s">
        <v>165</v>
      </c>
      <c r="I30" s="109">
        <v>1673560</v>
      </c>
      <c r="J30" s="109">
        <v>1673560</v>
      </c>
      <c r="K30" s="109"/>
      <c r="L30" s="109"/>
      <c r="M30" s="109"/>
      <c r="N30" s="109"/>
      <c r="O30" s="109"/>
      <c r="P30" s="109"/>
      <c r="Q30" s="109"/>
      <c r="R30" s="109"/>
      <c r="S30" s="109"/>
      <c r="T30" s="109"/>
      <c r="U30" s="85"/>
      <c r="V30" s="109"/>
      <c r="W30" s="109"/>
    </row>
    <row r="31" ht="32.9" customHeight="1" spans="1:23">
      <c r="A31" s="23" t="s">
        <v>240</v>
      </c>
      <c r="B31" s="108" t="s">
        <v>243</v>
      </c>
      <c r="C31" s="23" t="s">
        <v>242</v>
      </c>
      <c r="D31" s="23" t="s">
        <v>46</v>
      </c>
      <c r="E31" s="23" t="s">
        <v>87</v>
      </c>
      <c r="F31" s="23" t="s">
        <v>88</v>
      </c>
      <c r="G31" s="23" t="s">
        <v>178</v>
      </c>
      <c r="H31" s="23" t="s">
        <v>179</v>
      </c>
      <c r="I31" s="109">
        <v>63000</v>
      </c>
      <c r="J31" s="109">
        <v>63000</v>
      </c>
      <c r="K31" s="109"/>
      <c r="L31" s="109"/>
      <c r="M31" s="109"/>
      <c r="N31" s="109"/>
      <c r="O31" s="109"/>
      <c r="P31" s="109"/>
      <c r="Q31" s="109"/>
      <c r="R31" s="109"/>
      <c r="S31" s="109"/>
      <c r="T31" s="109"/>
      <c r="U31" s="85"/>
      <c r="V31" s="109"/>
      <c r="W31" s="109"/>
    </row>
    <row r="32" ht="32.9" customHeight="1" spans="1:23">
      <c r="A32" s="23" t="s">
        <v>240</v>
      </c>
      <c r="B32" s="108" t="s">
        <v>243</v>
      </c>
      <c r="C32" s="23" t="s">
        <v>242</v>
      </c>
      <c r="D32" s="23" t="s">
        <v>46</v>
      </c>
      <c r="E32" s="23" t="s">
        <v>87</v>
      </c>
      <c r="F32" s="23" t="s">
        <v>88</v>
      </c>
      <c r="G32" s="23" t="s">
        <v>182</v>
      </c>
      <c r="H32" s="23" t="s">
        <v>183</v>
      </c>
      <c r="I32" s="109">
        <v>1651200</v>
      </c>
      <c r="J32" s="109">
        <v>1651200</v>
      </c>
      <c r="K32" s="109"/>
      <c r="L32" s="109"/>
      <c r="M32" s="109"/>
      <c r="N32" s="109"/>
      <c r="O32" s="109"/>
      <c r="P32" s="109"/>
      <c r="Q32" s="109"/>
      <c r="R32" s="109"/>
      <c r="S32" s="109"/>
      <c r="T32" s="109"/>
      <c r="U32" s="85"/>
      <c r="V32" s="109"/>
      <c r="W32" s="109"/>
    </row>
    <row r="33" ht="32.9" customHeight="1" spans="1:23">
      <c r="A33" s="23" t="s">
        <v>240</v>
      </c>
      <c r="B33" s="108" t="s">
        <v>243</v>
      </c>
      <c r="C33" s="23" t="s">
        <v>242</v>
      </c>
      <c r="D33" s="23" t="s">
        <v>46</v>
      </c>
      <c r="E33" s="23" t="s">
        <v>87</v>
      </c>
      <c r="F33" s="23" t="s">
        <v>88</v>
      </c>
      <c r="G33" s="23" t="s">
        <v>150</v>
      </c>
      <c r="H33" s="23" t="s">
        <v>151</v>
      </c>
      <c r="I33" s="109">
        <v>109000</v>
      </c>
      <c r="J33" s="109">
        <v>109000</v>
      </c>
      <c r="K33" s="109"/>
      <c r="L33" s="109"/>
      <c r="M33" s="109"/>
      <c r="N33" s="109"/>
      <c r="O33" s="109"/>
      <c r="P33" s="109"/>
      <c r="Q33" s="109"/>
      <c r="R33" s="109"/>
      <c r="S33" s="109"/>
      <c r="T33" s="109"/>
      <c r="U33" s="85"/>
      <c r="V33" s="109"/>
      <c r="W33" s="109"/>
    </row>
    <row r="34" ht="32.9" customHeight="1" spans="1:23">
      <c r="A34" s="23" t="s">
        <v>240</v>
      </c>
      <c r="B34" s="108" t="s">
        <v>243</v>
      </c>
      <c r="C34" s="23" t="s">
        <v>242</v>
      </c>
      <c r="D34" s="23" t="s">
        <v>46</v>
      </c>
      <c r="E34" s="23" t="s">
        <v>87</v>
      </c>
      <c r="F34" s="23" t="s">
        <v>88</v>
      </c>
      <c r="G34" s="23" t="s">
        <v>188</v>
      </c>
      <c r="H34" s="23" t="s">
        <v>189</v>
      </c>
      <c r="I34" s="109">
        <v>703240</v>
      </c>
      <c r="J34" s="109">
        <v>703240</v>
      </c>
      <c r="K34" s="109"/>
      <c r="L34" s="109"/>
      <c r="M34" s="109"/>
      <c r="N34" s="109"/>
      <c r="O34" s="109"/>
      <c r="P34" s="109"/>
      <c r="Q34" s="109"/>
      <c r="R34" s="109"/>
      <c r="S34" s="109"/>
      <c r="T34" s="109"/>
      <c r="U34" s="85"/>
      <c r="V34" s="109"/>
      <c r="W34" s="109"/>
    </row>
    <row r="35" ht="32.9" customHeight="1" spans="1:23">
      <c r="A35" s="23"/>
      <c r="B35" s="23"/>
      <c r="C35" s="23" t="s">
        <v>246</v>
      </c>
      <c r="D35" s="23"/>
      <c r="E35" s="23"/>
      <c r="F35" s="23"/>
      <c r="G35" s="23"/>
      <c r="H35" s="23"/>
      <c r="I35" s="109">
        <v>500000</v>
      </c>
      <c r="J35" s="109"/>
      <c r="K35" s="109"/>
      <c r="L35" s="109"/>
      <c r="M35" s="109"/>
      <c r="N35" s="109"/>
      <c r="O35" s="109"/>
      <c r="P35" s="109"/>
      <c r="Q35" s="109"/>
      <c r="R35" s="109">
        <v>500000</v>
      </c>
      <c r="S35" s="109">
        <v>500000</v>
      </c>
      <c r="T35" s="109"/>
      <c r="U35" s="85"/>
      <c r="V35" s="109"/>
      <c r="W35" s="109"/>
    </row>
    <row r="36" ht="32.9" customHeight="1" spans="1:23">
      <c r="A36" s="23" t="s">
        <v>222</v>
      </c>
      <c r="B36" s="108" t="s">
        <v>247</v>
      </c>
      <c r="C36" s="23" t="s">
        <v>246</v>
      </c>
      <c r="D36" s="23" t="s">
        <v>46</v>
      </c>
      <c r="E36" s="23" t="s">
        <v>91</v>
      </c>
      <c r="F36" s="23" t="s">
        <v>92</v>
      </c>
      <c r="G36" s="23" t="s">
        <v>248</v>
      </c>
      <c r="H36" s="23" t="s">
        <v>249</v>
      </c>
      <c r="I36" s="109">
        <v>500000</v>
      </c>
      <c r="J36" s="109"/>
      <c r="K36" s="109"/>
      <c r="L36" s="109"/>
      <c r="M36" s="109"/>
      <c r="N36" s="109"/>
      <c r="O36" s="109"/>
      <c r="P36" s="109"/>
      <c r="Q36" s="109"/>
      <c r="R36" s="109">
        <v>500000</v>
      </c>
      <c r="S36" s="109">
        <v>500000</v>
      </c>
      <c r="T36" s="109"/>
      <c r="U36" s="85"/>
      <c r="V36" s="109"/>
      <c r="W36" s="109"/>
    </row>
    <row r="37" ht="18.75" customHeight="1" spans="1:23">
      <c r="A37" s="31" t="s">
        <v>99</v>
      </c>
      <c r="B37" s="32"/>
      <c r="C37" s="32"/>
      <c r="D37" s="32"/>
      <c r="E37" s="32"/>
      <c r="F37" s="32"/>
      <c r="G37" s="32"/>
      <c r="H37" s="33"/>
      <c r="I37" s="109">
        <v>46103500</v>
      </c>
      <c r="J37" s="109">
        <v>41621500</v>
      </c>
      <c r="K37" s="109">
        <v>1780700</v>
      </c>
      <c r="L37" s="109"/>
      <c r="M37" s="109"/>
      <c r="N37" s="109"/>
      <c r="O37" s="109"/>
      <c r="P37" s="109"/>
      <c r="Q37" s="109"/>
      <c r="R37" s="109">
        <v>4482000</v>
      </c>
      <c r="S37" s="109">
        <v>4482000</v>
      </c>
      <c r="T37" s="109"/>
      <c r="U37" s="85"/>
      <c r="V37" s="109"/>
      <c r="W37" s="109"/>
    </row>
  </sheetData>
  <mergeCells count="28">
    <mergeCell ref="A2:W2"/>
    <mergeCell ref="A3:I3"/>
    <mergeCell ref="J4:M4"/>
    <mergeCell ref="N4:P4"/>
    <mergeCell ref="R4:W4"/>
    <mergeCell ref="J5:K5"/>
    <mergeCell ref="A37:H3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3"/>
  <sheetViews>
    <sheetView showZeros="0" tabSelected="1" topLeftCell="A11" workbookViewId="0">
      <selection activeCell="J23" sqref="J23"/>
    </sheetView>
  </sheetViews>
  <sheetFormatPr defaultColWidth="9.14166666666667" defaultRowHeight="13.5"/>
  <cols>
    <col min="1" max="1" width="32.625" customWidth="1"/>
    <col min="2" max="2" width="82.875" customWidth="1"/>
    <col min="3" max="3" width="9.375" customWidth="1"/>
    <col min="4" max="4" width="12.875" customWidth="1"/>
    <col min="5" max="5" width="23.375" customWidth="1"/>
    <col min="6" max="6" width="8.875" customWidth="1"/>
    <col min="7" max="7" width="7.625" customWidth="1"/>
    <col min="8" max="9" width="8.875" customWidth="1"/>
    <col min="10" max="10" width="30.5" customWidth="1"/>
  </cols>
  <sheetData>
    <row r="1" spans="1:10">
      <c r="J1" s="43" t="s">
        <v>250</v>
      </c>
    </row>
    <row r="2" ht="27" spans="1:10">
      <c r="A2" s="44" t="s">
        <v>251</v>
      </c>
      <c r="B2" s="27"/>
      <c r="C2" s="27"/>
      <c r="D2" s="27"/>
      <c r="E2" s="27"/>
      <c r="F2" s="45"/>
      <c r="G2" s="27"/>
      <c r="H2" s="45"/>
      <c r="I2" s="45"/>
      <c r="J2" s="27"/>
    </row>
    <row r="3" spans="1:10">
      <c r="A3" s="4" t="str">
        <f>"单位名称："&amp;"云南省地图院"</f>
        <v>单位名称：云南省地图院</v>
      </c>
    </row>
    <row r="4" ht="18" customHeight="1" spans="1:10">
      <c r="A4" s="46" t="s">
        <v>252</v>
      </c>
      <c r="B4" s="46" t="s">
        <v>253</v>
      </c>
      <c r="C4" s="46" t="s">
        <v>254</v>
      </c>
      <c r="D4" s="46" t="s">
        <v>255</v>
      </c>
      <c r="E4" s="46" t="s">
        <v>256</v>
      </c>
      <c r="F4" s="47" t="s">
        <v>257</v>
      </c>
      <c r="G4" s="46" t="s">
        <v>258</v>
      </c>
      <c r="H4" s="47" t="s">
        <v>259</v>
      </c>
      <c r="I4" s="47" t="s">
        <v>260</v>
      </c>
      <c r="J4" s="46" t="s">
        <v>261</v>
      </c>
    </row>
    <row r="5" spans="1:10">
      <c r="A5" s="46">
        <v>1</v>
      </c>
      <c r="B5" s="46">
        <v>2</v>
      </c>
      <c r="C5" s="46">
        <v>3</v>
      </c>
      <c r="D5" s="46">
        <v>4</v>
      </c>
      <c r="E5" s="46">
        <v>5</v>
      </c>
      <c r="F5" s="47">
        <v>6</v>
      </c>
      <c r="G5" s="46">
        <v>7</v>
      </c>
      <c r="H5" s="47">
        <v>8</v>
      </c>
      <c r="I5" s="47">
        <v>9</v>
      </c>
      <c r="J5" s="46">
        <v>10</v>
      </c>
    </row>
    <row r="6" spans="1:10">
      <c r="A6" s="48" t="s">
        <v>46</v>
      </c>
      <c r="B6" s="49"/>
      <c r="C6" s="49"/>
      <c r="D6" s="49"/>
      <c r="E6" s="50"/>
      <c r="F6" s="51"/>
      <c r="G6" s="50"/>
      <c r="H6" s="51"/>
      <c r="I6" s="51"/>
      <c r="J6" s="50"/>
    </row>
    <row r="7" ht="74" customHeight="1" spans="1:10">
      <c r="A7" s="103" t="s">
        <v>236</v>
      </c>
      <c r="B7" s="52" t="s">
        <v>262</v>
      </c>
      <c r="C7" s="52" t="s">
        <v>263</v>
      </c>
      <c r="D7" s="52" t="s">
        <v>264</v>
      </c>
      <c r="E7" s="48" t="s">
        <v>265</v>
      </c>
      <c r="F7" s="52" t="s">
        <v>266</v>
      </c>
      <c r="G7" s="48" t="s">
        <v>120</v>
      </c>
      <c r="H7" s="52" t="s">
        <v>267</v>
      </c>
      <c r="I7" s="52" t="s">
        <v>268</v>
      </c>
      <c r="J7" s="48" t="s">
        <v>269</v>
      </c>
    </row>
    <row r="8" ht="74" customHeight="1" spans="1:10">
      <c r="A8" s="103" t="s">
        <v>236</v>
      </c>
      <c r="B8" s="52" t="s">
        <v>270</v>
      </c>
      <c r="C8" s="52" t="s">
        <v>263</v>
      </c>
      <c r="D8" s="52" t="s">
        <v>271</v>
      </c>
      <c r="E8" s="48" t="s">
        <v>272</v>
      </c>
      <c r="F8" s="52" t="s">
        <v>273</v>
      </c>
      <c r="G8" s="48" t="s">
        <v>274</v>
      </c>
      <c r="H8" s="52" t="s">
        <v>275</v>
      </c>
      <c r="I8" s="52" t="s">
        <v>268</v>
      </c>
      <c r="J8" s="48" t="s">
        <v>276</v>
      </c>
    </row>
    <row r="9" ht="74" customHeight="1" spans="1:10">
      <c r="A9" s="103" t="s">
        <v>236</v>
      </c>
      <c r="B9" s="52" t="s">
        <v>270</v>
      </c>
      <c r="C9" s="52" t="s">
        <v>263</v>
      </c>
      <c r="D9" s="52" t="s">
        <v>277</v>
      </c>
      <c r="E9" s="48" t="s">
        <v>278</v>
      </c>
      <c r="F9" s="52" t="s">
        <v>266</v>
      </c>
      <c r="G9" s="48" t="s">
        <v>279</v>
      </c>
      <c r="H9" s="52" t="s">
        <v>275</v>
      </c>
      <c r="I9" s="52" t="s">
        <v>268</v>
      </c>
      <c r="J9" s="48" t="s">
        <v>280</v>
      </c>
    </row>
    <row r="10" ht="74" customHeight="1" spans="1:10">
      <c r="A10" s="103" t="s">
        <v>236</v>
      </c>
      <c r="B10" s="52" t="s">
        <v>270</v>
      </c>
      <c r="C10" s="52" t="s">
        <v>281</v>
      </c>
      <c r="D10" s="52" t="s">
        <v>282</v>
      </c>
      <c r="E10" s="48" t="s">
        <v>283</v>
      </c>
      <c r="F10" s="52" t="s">
        <v>266</v>
      </c>
      <c r="G10" s="48" t="s">
        <v>284</v>
      </c>
      <c r="H10" s="52" t="s">
        <v>285</v>
      </c>
      <c r="I10" s="52" t="s">
        <v>268</v>
      </c>
      <c r="J10" s="48" t="s">
        <v>286</v>
      </c>
    </row>
    <row r="11" ht="74" customHeight="1" spans="1:10">
      <c r="A11" s="103" t="s">
        <v>236</v>
      </c>
      <c r="B11" s="52" t="s">
        <v>270</v>
      </c>
      <c r="C11" s="52" t="s">
        <v>287</v>
      </c>
      <c r="D11" s="52" t="s">
        <v>288</v>
      </c>
      <c r="E11" s="48" t="s">
        <v>288</v>
      </c>
      <c r="F11" s="52" t="s">
        <v>266</v>
      </c>
      <c r="G11" s="48" t="s">
        <v>289</v>
      </c>
      <c r="H11" s="52" t="s">
        <v>275</v>
      </c>
      <c r="I11" s="52" t="s">
        <v>268</v>
      </c>
      <c r="J11" s="48" t="s">
        <v>290</v>
      </c>
    </row>
    <row r="12" ht="51" customHeight="1" spans="1:10">
      <c r="A12" s="103" t="s">
        <v>239</v>
      </c>
      <c r="B12" s="52" t="s">
        <v>291</v>
      </c>
      <c r="C12" s="52" t="s">
        <v>263</v>
      </c>
      <c r="D12" s="52" t="s">
        <v>264</v>
      </c>
      <c r="E12" s="48" t="s">
        <v>292</v>
      </c>
      <c r="F12" s="52" t="s">
        <v>266</v>
      </c>
      <c r="G12" s="48" t="s">
        <v>293</v>
      </c>
      <c r="H12" s="52" t="s">
        <v>294</v>
      </c>
      <c r="I12" s="52" t="s">
        <v>268</v>
      </c>
      <c r="J12" s="48" t="s">
        <v>295</v>
      </c>
    </row>
    <row r="13" ht="51" customHeight="1" spans="1:10">
      <c r="A13" s="103" t="s">
        <v>239</v>
      </c>
      <c r="B13" s="52" t="s">
        <v>296</v>
      </c>
      <c r="C13" s="52" t="s">
        <v>263</v>
      </c>
      <c r="D13" s="52" t="s">
        <v>264</v>
      </c>
      <c r="E13" s="48" t="s">
        <v>297</v>
      </c>
      <c r="F13" s="52" t="s">
        <v>266</v>
      </c>
      <c r="G13" s="48" t="s">
        <v>298</v>
      </c>
      <c r="H13" s="52" t="s">
        <v>299</v>
      </c>
      <c r="I13" s="52" t="s">
        <v>268</v>
      </c>
      <c r="J13" s="48" t="s">
        <v>300</v>
      </c>
    </row>
    <row r="14" ht="51" customHeight="1" spans="1:10">
      <c r="A14" s="103" t="s">
        <v>239</v>
      </c>
      <c r="B14" s="52" t="s">
        <v>296</v>
      </c>
      <c r="C14" s="52" t="s">
        <v>263</v>
      </c>
      <c r="D14" s="52" t="s">
        <v>264</v>
      </c>
      <c r="E14" s="48" t="s">
        <v>301</v>
      </c>
      <c r="F14" s="52" t="s">
        <v>266</v>
      </c>
      <c r="G14" s="48" t="s">
        <v>302</v>
      </c>
      <c r="H14" s="52" t="s">
        <v>303</v>
      </c>
      <c r="I14" s="52" t="s">
        <v>268</v>
      </c>
      <c r="J14" s="48" t="s">
        <v>304</v>
      </c>
    </row>
    <row r="15" ht="51" customHeight="1" spans="1:10">
      <c r="A15" s="103" t="s">
        <v>239</v>
      </c>
      <c r="B15" s="52" t="s">
        <v>296</v>
      </c>
      <c r="C15" s="52" t="s">
        <v>263</v>
      </c>
      <c r="D15" s="52" t="s">
        <v>264</v>
      </c>
      <c r="E15" s="48" t="s">
        <v>305</v>
      </c>
      <c r="F15" s="52" t="s">
        <v>266</v>
      </c>
      <c r="G15" s="48" t="s">
        <v>306</v>
      </c>
      <c r="H15" s="52" t="s">
        <v>307</v>
      </c>
      <c r="I15" s="52" t="s">
        <v>268</v>
      </c>
      <c r="J15" s="48" t="s">
        <v>308</v>
      </c>
    </row>
    <row r="16" ht="51" customHeight="1" spans="1:10">
      <c r="A16" s="103" t="s">
        <v>239</v>
      </c>
      <c r="B16" s="52" t="s">
        <v>296</v>
      </c>
      <c r="C16" s="52" t="s">
        <v>263</v>
      </c>
      <c r="D16" s="52" t="s">
        <v>264</v>
      </c>
      <c r="E16" s="48" t="s">
        <v>309</v>
      </c>
      <c r="F16" s="52" t="s">
        <v>266</v>
      </c>
      <c r="G16" s="48" t="s">
        <v>310</v>
      </c>
      <c r="H16" s="52" t="s">
        <v>307</v>
      </c>
      <c r="I16" s="52" t="s">
        <v>268</v>
      </c>
      <c r="J16" s="48" t="s">
        <v>311</v>
      </c>
    </row>
    <row r="17" ht="51" customHeight="1" spans="1:10">
      <c r="A17" s="103" t="s">
        <v>239</v>
      </c>
      <c r="B17" s="52" t="s">
        <v>296</v>
      </c>
      <c r="C17" s="52" t="s">
        <v>263</v>
      </c>
      <c r="D17" s="52" t="s">
        <v>271</v>
      </c>
      <c r="E17" s="48" t="s">
        <v>312</v>
      </c>
      <c r="F17" s="52" t="s">
        <v>273</v>
      </c>
      <c r="G17" s="48" t="s">
        <v>116</v>
      </c>
      <c r="H17" s="52" t="s">
        <v>285</v>
      </c>
      <c r="I17" s="52" t="s">
        <v>268</v>
      </c>
      <c r="J17" s="48" t="s">
        <v>313</v>
      </c>
    </row>
    <row r="18" ht="51" customHeight="1" spans="1:10">
      <c r="A18" s="103" t="s">
        <v>239</v>
      </c>
      <c r="B18" s="52" t="s">
        <v>296</v>
      </c>
      <c r="C18" s="52" t="s">
        <v>263</v>
      </c>
      <c r="D18" s="52" t="s">
        <v>277</v>
      </c>
      <c r="E18" s="48" t="s">
        <v>314</v>
      </c>
      <c r="F18" s="52" t="s">
        <v>315</v>
      </c>
      <c r="G18" s="48" t="s">
        <v>316</v>
      </c>
      <c r="H18" s="52" t="s">
        <v>317</v>
      </c>
      <c r="I18" s="52" t="s">
        <v>268</v>
      </c>
      <c r="J18" s="48" t="s">
        <v>318</v>
      </c>
    </row>
    <row r="19" ht="51" customHeight="1" spans="1:10">
      <c r="A19" s="103" t="s">
        <v>239</v>
      </c>
      <c r="B19" s="52" t="s">
        <v>296</v>
      </c>
      <c r="C19" s="52" t="s">
        <v>263</v>
      </c>
      <c r="D19" s="52" t="s">
        <v>277</v>
      </c>
      <c r="E19" s="48" t="s">
        <v>319</v>
      </c>
      <c r="F19" s="52" t="s">
        <v>315</v>
      </c>
      <c r="G19" s="48" t="s">
        <v>320</v>
      </c>
      <c r="H19" s="52" t="s">
        <v>321</v>
      </c>
      <c r="I19" s="52" t="s">
        <v>268</v>
      </c>
      <c r="J19" s="48" t="s">
        <v>322</v>
      </c>
    </row>
    <row r="20" ht="51" customHeight="1" spans="1:10">
      <c r="A20" s="103" t="s">
        <v>239</v>
      </c>
      <c r="B20" s="52" t="s">
        <v>296</v>
      </c>
      <c r="C20" s="52" t="s">
        <v>263</v>
      </c>
      <c r="D20" s="52" t="s">
        <v>323</v>
      </c>
      <c r="E20" s="48" t="s">
        <v>324</v>
      </c>
      <c r="F20" s="52" t="s">
        <v>315</v>
      </c>
      <c r="G20" s="48" t="s">
        <v>325</v>
      </c>
      <c r="H20" s="52" t="s">
        <v>326</v>
      </c>
      <c r="I20" s="52" t="s">
        <v>268</v>
      </c>
      <c r="J20" s="48" t="s">
        <v>327</v>
      </c>
    </row>
    <row r="21" ht="51" customHeight="1" spans="1:10">
      <c r="A21" s="103" t="s">
        <v>239</v>
      </c>
      <c r="B21" s="52" t="s">
        <v>296</v>
      </c>
      <c r="C21" s="52" t="s">
        <v>281</v>
      </c>
      <c r="D21" s="52" t="s">
        <v>282</v>
      </c>
      <c r="E21" s="48" t="s">
        <v>328</v>
      </c>
      <c r="F21" s="52" t="s">
        <v>266</v>
      </c>
      <c r="G21" s="48" t="s">
        <v>118</v>
      </c>
      <c r="H21" s="52" t="s">
        <v>329</v>
      </c>
      <c r="I21" s="52" t="s">
        <v>268</v>
      </c>
      <c r="J21" s="48" t="s">
        <v>330</v>
      </c>
    </row>
    <row r="22" ht="51" customHeight="1" spans="1:10">
      <c r="A22" s="103" t="s">
        <v>239</v>
      </c>
      <c r="B22" s="52" t="s">
        <v>296</v>
      </c>
      <c r="C22" s="52" t="s">
        <v>281</v>
      </c>
      <c r="D22" s="52" t="s">
        <v>282</v>
      </c>
      <c r="E22" s="48" t="s">
        <v>331</v>
      </c>
      <c r="F22" s="52" t="s">
        <v>266</v>
      </c>
      <c r="G22" s="48" t="s">
        <v>332</v>
      </c>
      <c r="H22" s="52" t="s">
        <v>285</v>
      </c>
      <c r="I22" s="52" t="s">
        <v>268</v>
      </c>
      <c r="J22" s="48" t="s">
        <v>333</v>
      </c>
    </row>
    <row r="23" ht="57" customHeight="1" spans="1:10">
      <c r="A23" s="103" t="s">
        <v>239</v>
      </c>
      <c r="B23" s="52" t="s">
        <v>296</v>
      </c>
      <c r="C23" s="52" t="s">
        <v>287</v>
      </c>
      <c r="D23" s="52" t="s">
        <v>288</v>
      </c>
      <c r="E23" s="48" t="s">
        <v>334</v>
      </c>
      <c r="F23" s="52" t="s">
        <v>266</v>
      </c>
      <c r="G23" s="48" t="s">
        <v>289</v>
      </c>
      <c r="H23" s="52" t="s">
        <v>275</v>
      </c>
      <c r="I23" s="52" t="s">
        <v>268</v>
      </c>
      <c r="J23" s="48" t="s">
        <v>335</v>
      </c>
    </row>
    <row r="24" ht="51" customHeight="1" spans="1:10">
      <c r="A24" s="103" t="s">
        <v>246</v>
      </c>
      <c r="B24" s="52" t="s">
        <v>336</v>
      </c>
      <c r="C24" s="52" t="s">
        <v>263</v>
      </c>
      <c r="D24" s="52" t="s">
        <v>264</v>
      </c>
      <c r="E24" s="48" t="s">
        <v>337</v>
      </c>
      <c r="F24" s="52" t="s">
        <v>266</v>
      </c>
      <c r="G24" s="48" t="s">
        <v>117</v>
      </c>
      <c r="H24" s="52" t="s">
        <v>338</v>
      </c>
      <c r="I24" s="52" t="s">
        <v>268</v>
      </c>
      <c r="J24" s="48" t="s">
        <v>339</v>
      </c>
    </row>
    <row r="25" ht="75" customHeight="1" spans="1:10">
      <c r="A25" s="103" t="s">
        <v>246</v>
      </c>
      <c r="B25" s="52" t="s">
        <v>336</v>
      </c>
      <c r="C25" s="52" t="s">
        <v>263</v>
      </c>
      <c r="D25" s="52" t="s">
        <v>264</v>
      </c>
      <c r="E25" s="48" t="s">
        <v>340</v>
      </c>
      <c r="F25" s="52" t="s">
        <v>273</v>
      </c>
      <c r="G25" s="48" t="s">
        <v>274</v>
      </c>
      <c r="H25" s="52" t="s">
        <v>275</v>
      </c>
      <c r="I25" s="52" t="s">
        <v>268</v>
      </c>
      <c r="J25" s="48" t="s">
        <v>341</v>
      </c>
    </row>
    <row r="26" ht="51" customHeight="1" spans="1:10">
      <c r="A26" s="103" t="s">
        <v>246</v>
      </c>
      <c r="B26" s="52" t="s">
        <v>336</v>
      </c>
      <c r="C26" s="52" t="s">
        <v>263</v>
      </c>
      <c r="D26" s="52" t="s">
        <v>271</v>
      </c>
      <c r="E26" s="48" t="s">
        <v>342</v>
      </c>
      <c r="F26" s="52" t="s">
        <v>266</v>
      </c>
      <c r="G26" s="48" t="s">
        <v>274</v>
      </c>
      <c r="H26" s="52" t="s">
        <v>275</v>
      </c>
      <c r="I26" s="52" t="s">
        <v>268</v>
      </c>
      <c r="J26" s="48" t="s">
        <v>343</v>
      </c>
    </row>
    <row r="27" ht="51" customHeight="1" spans="1:10">
      <c r="A27" s="103" t="s">
        <v>246</v>
      </c>
      <c r="B27" s="52" t="s">
        <v>336</v>
      </c>
      <c r="C27" s="52" t="s">
        <v>263</v>
      </c>
      <c r="D27" s="52" t="s">
        <v>277</v>
      </c>
      <c r="E27" s="48" t="s">
        <v>344</v>
      </c>
      <c r="F27" s="52" t="s">
        <v>273</v>
      </c>
      <c r="G27" s="48" t="s">
        <v>274</v>
      </c>
      <c r="H27" s="52" t="s">
        <v>275</v>
      </c>
      <c r="I27" s="52" t="s">
        <v>268</v>
      </c>
      <c r="J27" s="48" t="s">
        <v>345</v>
      </c>
    </row>
    <row r="28" ht="51" customHeight="1" spans="1:10">
      <c r="A28" s="103" t="s">
        <v>246</v>
      </c>
      <c r="B28" s="52" t="s">
        <v>336</v>
      </c>
      <c r="C28" s="52" t="s">
        <v>281</v>
      </c>
      <c r="D28" s="52" t="s">
        <v>346</v>
      </c>
      <c r="E28" s="48" t="s">
        <v>347</v>
      </c>
      <c r="F28" s="52" t="s">
        <v>266</v>
      </c>
      <c r="G28" s="48" t="s">
        <v>310</v>
      </c>
      <c r="H28" s="52" t="s">
        <v>348</v>
      </c>
      <c r="I28" s="52" t="s">
        <v>268</v>
      </c>
      <c r="J28" s="48" t="s">
        <v>349</v>
      </c>
    </row>
    <row r="29" ht="59" customHeight="1" spans="1:10">
      <c r="A29" s="103" t="s">
        <v>246</v>
      </c>
      <c r="B29" s="52" t="s">
        <v>336</v>
      </c>
      <c r="C29" s="52" t="s">
        <v>287</v>
      </c>
      <c r="D29" s="52" t="s">
        <v>288</v>
      </c>
      <c r="E29" s="48" t="s">
        <v>350</v>
      </c>
      <c r="F29" s="52" t="s">
        <v>266</v>
      </c>
      <c r="G29" s="48" t="s">
        <v>351</v>
      </c>
      <c r="H29" s="52" t="s">
        <v>275</v>
      </c>
      <c r="I29" s="52" t="s">
        <v>268</v>
      </c>
      <c r="J29" s="48" t="s">
        <v>352</v>
      </c>
    </row>
    <row r="30" ht="51" customHeight="1" spans="1:10">
      <c r="A30" s="103" t="s">
        <v>242</v>
      </c>
      <c r="B30" s="52" t="s">
        <v>353</v>
      </c>
      <c r="C30" s="52" t="s">
        <v>263</v>
      </c>
      <c r="D30" s="52" t="s">
        <v>264</v>
      </c>
      <c r="E30" s="48" t="s">
        <v>354</v>
      </c>
      <c r="F30" s="52" t="s">
        <v>273</v>
      </c>
      <c r="G30" s="48" t="s">
        <v>355</v>
      </c>
      <c r="H30" s="52" t="s">
        <v>299</v>
      </c>
      <c r="I30" s="52" t="s">
        <v>268</v>
      </c>
      <c r="J30" s="48" t="s">
        <v>356</v>
      </c>
    </row>
    <row r="31" ht="51" customHeight="1" spans="1:10">
      <c r="A31" s="103" t="s">
        <v>242</v>
      </c>
      <c r="B31" s="52" t="s">
        <v>357</v>
      </c>
      <c r="C31" s="52" t="s">
        <v>263</v>
      </c>
      <c r="D31" s="52" t="s">
        <v>264</v>
      </c>
      <c r="E31" s="48" t="s">
        <v>358</v>
      </c>
      <c r="F31" s="52" t="s">
        <v>266</v>
      </c>
      <c r="G31" s="48" t="s">
        <v>310</v>
      </c>
      <c r="H31" s="52" t="s">
        <v>303</v>
      </c>
      <c r="I31" s="52" t="s">
        <v>268</v>
      </c>
      <c r="J31" s="48" t="s">
        <v>359</v>
      </c>
    </row>
    <row r="32" ht="51" customHeight="1" spans="1:10">
      <c r="A32" s="103" t="s">
        <v>242</v>
      </c>
      <c r="B32" s="52" t="s">
        <v>357</v>
      </c>
      <c r="C32" s="52" t="s">
        <v>263</v>
      </c>
      <c r="D32" s="52" t="s">
        <v>264</v>
      </c>
      <c r="E32" s="48" t="s">
        <v>360</v>
      </c>
      <c r="F32" s="52" t="s">
        <v>273</v>
      </c>
      <c r="G32" s="48" t="s">
        <v>274</v>
      </c>
      <c r="H32" s="52" t="s">
        <v>275</v>
      </c>
      <c r="I32" s="52" t="s">
        <v>268</v>
      </c>
      <c r="J32" s="48" t="s">
        <v>361</v>
      </c>
    </row>
    <row r="33" ht="51" customHeight="1" spans="1:10">
      <c r="A33" s="103" t="s">
        <v>242</v>
      </c>
      <c r="B33" s="52" t="s">
        <v>357</v>
      </c>
      <c r="C33" s="52" t="s">
        <v>263</v>
      </c>
      <c r="D33" s="52" t="s">
        <v>264</v>
      </c>
      <c r="E33" s="48" t="s">
        <v>362</v>
      </c>
      <c r="F33" s="52" t="s">
        <v>273</v>
      </c>
      <c r="G33" s="48" t="s">
        <v>274</v>
      </c>
      <c r="H33" s="52" t="s">
        <v>275</v>
      </c>
      <c r="I33" s="52" t="s">
        <v>268</v>
      </c>
      <c r="J33" s="48" t="s">
        <v>363</v>
      </c>
    </row>
    <row r="34" ht="51" customHeight="1" spans="1:10">
      <c r="A34" s="103" t="s">
        <v>242</v>
      </c>
      <c r="B34" s="52" t="s">
        <v>357</v>
      </c>
      <c r="C34" s="52" t="s">
        <v>263</v>
      </c>
      <c r="D34" s="52" t="s">
        <v>264</v>
      </c>
      <c r="E34" s="48" t="s">
        <v>364</v>
      </c>
      <c r="F34" s="52" t="s">
        <v>273</v>
      </c>
      <c r="G34" s="48" t="s">
        <v>274</v>
      </c>
      <c r="H34" s="52" t="s">
        <v>275</v>
      </c>
      <c r="I34" s="52" t="s">
        <v>268</v>
      </c>
      <c r="J34" s="48" t="s">
        <v>365</v>
      </c>
    </row>
    <row r="35" ht="51" customHeight="1" spans="1:10">
      <c r="A35" s="103" t="s">
        <v>242</v>
      </c>
      <c r="B35" s="52" t="s">
        <v>357</v>
      </c>
      <c r="C35" s="52" t="s">
        <v>263</v>
      </c>
      <c r="D35" s="52" t="s">
        <v>264</v>
      </c>
      <c r="E35" s="48" t="s">
        <v>366</v>
      </c>
      <c r="F35" s="52" t="s">
        <v>266</v>
      </c>
      <c r="G35" s="48" t="s">
        <v>367</v>
      </c>
      <c r="H35" s="52" t="s">
        <v>303</v>
      </c>
      <c r="I35" s="52" t="s">
        <v>268</v>
      </c>
      <c r="J35" s="48" t="s">
        <v>368</v>
      </c>
    </row>
    <row r="36" ht="51" customHeight="1" spans="1:10">
      <c r="A36" s="103" t="s">
        <v>242</v>
      </c>
      <c r="B36" s="52" t="s">
        <v>357</v>
      </c>
      <c r="C36" s="52" t="s">
        <v>263</v>
      </c>
      <c r="D36" s="52" t="s">
        <v>264</v>
      </c>
      <c r="E36" s="48" t="s">
        <v>369</v>
      </c>
      <c r="F36" s="52" t="s">
        <v>273</v>
      </c>
      <c r="G36" s="48" t="s">
        <v>274</v>
      </c>
      <c r="H36" s="52" t="s">
        <v>275</v>
      </c>
      <c r="I36" s="52" t="s">
        <v>268</v>
      </c>
      <c r="J36" s="48" t="s">
        <v>370</v>
      </c>
    </row>
    <row r="37" ht="51" customHeight="1" spans="1:10">
      <c r="A37" s="103" t="s">
        <v>242</v>
      </c>
      <c r="B37" s="52" t="s">
        <v>357</v>
      </c>
      <c r="C37" s="52" t="s">
        <v>263</v>
      </c>
      <c r="D37" s="52" t="s">
        <v>271</v>
      </c>
      <c r="E37" s="48" t="s">
        <v>371</v>
      </c>
      <c r="F37" s="52" t="s">
        <v>273</v>
      </c>
      <c r="G37" s="48" t="s">
        <v>274</v>
      </c>
      <c r="H37" s="52" t="s">
        <v>275</v>
      </c>
      <c r="I37" s="52" t="s">
        <v>268</v>
      </c>
      <c r="J37" s="48" t="s">
        <v>372</v>
      </c>
    </row>
    <row r="38" ht="51" customHeight="1" spans="1:10">
      <c r="A38" s="103" t="s">
        <v>242</v>
      </c>
      <c r="B38" s="52" t="s">
        <v>357</v>
      </c>
      <c r="C38" s="52" t="s">
        <v>263</v>
      </c>
      <c r="D38" s="52" t="s">
        <v>277</v>
      </c>
      <c r="E38" s="48" t="s">
        <v>373</v>
      </c>
      <c r="F38" s="52" t="s">
        <v>273</v>
      </c>
      <c r="G38" s="48" t="s">
        <v>274</v>
      </c>
      <c r="H38" s="52" t="s">
        <v>275</v>
      </c>
      <c r="I38" s="52" t="s">
        <v>268</v>
      </c>
      <c r="J38" s="48" t="s">
        <v>374</v>
      </c>
    </row>
    <row r="39" ht="51" customHeight="1" spans="1:10">
      <c r="A39" s="103" t="s">
        <v>242</v>
      </c>
      <c r="B39" s="52" t="s">
        <v>357</v>
      </c>
      <c r="C39" s="52" t="s">
        <v>263</v>
      </c>
      <c r="D39" s="52" t="s">
        <v>277</v>
      </c>
      <c r="E39" s="48" t="s">
        <v>375</v>
      </c>
      <c r="F39" s="52" t="s">
        <v>273</v>
      </c>
      <c r="G39" s="48" t="s">
        <v>274</v>
      </c>
      <c r="H39" s="52" t="s">
        <v>275</v>
      </c>
      <c r="I39" s="52" t="s">
        <v>268</v>
      </c>
      <c r="J39" s="48" t="s">
        <v>376</v>
      </c>
    </row>
    <row r="40" ht="55" customHeight="1" spans="1:10">
      <c r="A40" s="103" t="s">
        <v>242</v>
      </c>
      <c r="B40" s="52" t="s">
        <v>357</v>
      </c>
      <c r="C40" s="52" t="s">
        <v>263</v>
      </c>
      <c r="D40" s="52" t="s">
        <v>323</v>
      </c>
      <c r="E40" s="48" t="s">
        <v>324</v>
      </c>
      <c r="F40" s="52" t="s">
        <v>315</v>
      </c>
      <c r="G40" s="48" t="s">
        <v>351</v>
      </c>
      <c r="H40" s="52" t="s">
        <v>326</v>
      </c>
      <c r="I40" s="52" t="s">
        <v>268</v>
      </c>
      <c r="J40" s="48" t="s">
        <v>377</v>
      </c>
    </row>
    <row r="41" ht="51" customHeight="1" spans="1:10">
      <c r="A41" s="103" t="s">
        <v>242</v>
      </c>
      <c r="B41" s="52" t="s">
        <v>357</v>
      </c>
      <c r="C41" s="52" t="s">
        <v>281</v>
      </c>
      <c r="D41" s="52" t="s">
        <v>282</v>
      </c>
      <c r="E41" s="48" t="s">
        <v>378</v>
      </c>
      <c r="F41" s="52" t="s">
        <v>266</v>
      </c>
      <c r="G41" s="48" t="s">
        <v>120</v>
      </c>
      <c r="H41" s="52" t="s">
        <v>303</v>
      </c>
      <c r="I41" s="52" t="s">
        <v>268</v>
      </c>
      <c r="J41" s="48" t="s">
        <v>379</v>
      </c>
    </row>
    <row r="42" ht="51" customHeight="1" spans="1:10">
      <c r="A42" s="103" t="s">
        <v>242</v>
      </c>
      <c r="B42" s="52" t="s">
        <v>357</v>
      </c>
      <c r="C42" s="52" t="s">
        <v>281</v>
      </c>
      <c r="D42" s="52" t="s">
        <v>282</v>
      </c>
      <c r="E42" s="48" t="s">
        <v>380</v>
      </c>
      <c r="F42" s="52" t="s">
        <v>273</v>
      </c>
      <c r="G42" s="48" t="s">
        <v>381</v>
      </c>
      <c r="H42" s="52" t="s">
        <v>303</v>
      </c>
      <c r="I42" s="52" t="s">
        <v>268</v>
      </c>
      <c r="J42" s="48" t="s">
        <v>382</v>
      </c>
    </row>
    <row r="43" ht="51" customHeight="1" spans="1:10">
      <c r="A43" s="103" t="s">
        <v>242</v>
      </c>
      <c r="B43" s="52" t="s">
        <v>357</v>
      </c>
      <c r="C43" s="52" t="s">
        <v>287</v>
      </c>
      <c r="D43" s="52" t="s">
        <v>288</v>
      </c>
      <c r="E43" s="48" t="s">
        <v>288</v>
      </c>
      <c r="F43" s="52" t="s">
        <v>266</v>
      </c>
      <c r="G43" s="48" t="s">
        <v>289</v>
      </c>
      <c r="H43" s="52" t="s">
        <v>275</v>
      </c>
      <c r="I43" s="52" t="s">
        <v>268</v>
      </c>
      <c r="J43" s="48" t="s">
        <v>383</v>
      </c>
    </row>
  </sheetData>
  <mergeCells count="10">
    <mergeCell ref="A2:J2"/>
    <mergeCell ref="A3:H3"/>
    <mergeCell ref="A7:A11"/>
    <mergeCell ref="A12:A23"/>
    <mergeCell ref="A24:A29"/>
    <mergeCell ref="A30:A43"/>
    <mergeCell ref="B7:B11"/>
    <mergeCell ref="B12:B23"/>
    <mergeCell ref="B24:B29"/>
    <mergeCell ref="B30:B4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张瑞芹</cp:lastModifiedBy>
  <dcterms:created xsi:type="dcterms:W3CDTF">2025-02-07T07:23:00Z</dcterms:created>
  <dcterms:modified xsi:type="dcterms:W3CDTF">2026-05-28T07:15:06Z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323384B302E841FE98177FAE8E5BBCB1_13</vt:lpwstr>
  </property>
  <property fmtid="{D5CDD505-2E9C-101B-9397-08002B2CF9AE}" pid="3" name="KSOProductBuildVer">
    <vt:lpwstr>2052-12.1.0.26375</vt:lpwstr>
  </property>
  <property fmtid="{D5CDD505-2E9C-101B-9397-08002B2CF9AE}" pid="4" name="CalculationRule">
    <vt:i4>0</vt:i4>
  </property>
</Properties>
</file>