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 firstSheet="1" activeTab="1"/>
  </bookViews>
  <sheets>
    <sheet name="Sheet1" sheetId="1" state="hidden" r:id="rId1"/>
    <sheet name="定表" sheetId="2" r:id="rId2"/>
  </sheets>
  <definedNames>
    <definedName name="_xlnm.Print_Area" localSheetId="1">定表!$A$1:$E$14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<sst xmlns="http://schemas.openxmlformats.org/spreadsheetml/2006/main" count="37" uniqueCount="31">
  <si>
    <t>云南省自然资源厅国土资源信息中心2022年一季度预算执行情况情况表</t>
  </si>
  <si>
    <t>单位：万元</t>
  </si>
  <si>
    <t>预算项目</t>
  </si>
  <si>
    <t>2022年</t>
  </si>
  <si>
    <t>一季度指标数</t>
  </si>
  <si>
    <t>一季度支出数</t>
  </si>
  <si>
    <t>预算执行率</t>
  </si>
  <si>
    <t>备注</t>
  </si>
  <si>
    <t>合    计</t>
  </si>
  <si>
    <t>基本支出</t>
  </si>
  <si>
    <t xml:space="preserve">    其中：公务用车运行维护费</t>
  </si>
  <si>
    <t>项目支出</t>
  </si>
  <si>
    <t>云南省智慧自然资源项目专项资金</t>
  </si>
  <si>
    <t>地质资料及国土业务档案管理专项经费</t>
  </si>
  <si>
    <t>省自然资源密码安全应用建设及基于安可环境涉密建设专项资金</t>
  </si>
  <si>
    <t>省自然资源厅信息化年度运维专项资金及经费</t>
  </si>
  <si>
    <t>云南省地质灾害隐患识别中心建设专项资金及经费</t>
  </si>
  <si>
    <t>云南省自然资源厅电子政务建设和管理项目专项资金</t>
  </si>
  <si>
    <t>云南省重点区域地质灾害精细化调查与风险评价（2021）专项经费</t>
  </si>
  <si>
    <t>云南省地质资料数据中心建设专项经费</t>
  </si>
  <si>
    <t>附件2</t>
  </si>
  <si>
    <t>云南省自然资源厅国土资源信息中心2026年三季度预算支出明细表</t>
  </si>
  <si>
    <t>三季度累计下达数</t>
  </si>
  <si>
    <t>三季度累计支出数</t>
  </si>
  <si>
    <t>三季度累计执行率</t>
  </si>
  <si>
    <t>其他人员支出</t>
  </si>
  <si>
    <t>政务信息化运维服务项目补助资金</t>
  </si>
  <si>
    <t>政务信息化建设项目补助资金</t>
  </si>
  <si>
    <t>自然资源信息管理经费</t>
  </si>
  <si>
    <t>政务信息化建设项目补助资金项目2025年度第一批资金</t>
  </si>
  <si>
    <t>政务信息化建设项目补助资金项目2025年度第三批资金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</si>
</sst>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color theme="1"/>
      <name val="宋体"/>
      <charset val="134"/>
      <scheme val="minor"/>
    </font>
    <font>
      <b/>
      <sz val="16"/>
      <color indexed="8"/>
      <name val="SimSun"/>
      <charset val="134"/>
    </font>
    <font>
      <sz val="9"/>
      <color indexed="8"/>
      <name val="SimSun"/>
      <charset val="134"/>
    </font>
    <font>
      <b/>
      <sz val="10"/>
      <color indexed="8"/>
      <name val="SimSun"/>
      <charset val="134"/>
    </font>
    <font>
      <b/>
      <sz val="9"/>
      <color indexed="8"/>
      <name val="SimSun"/>
      <charset val="134"/>
    </font>
    <font>
      <b/>
      <sz val="10"/>
      <color theme="1"/>
      <name val="宋体"/>
      <charset val="134"/>
      <scheme val="minor"/>
    </font>
    <font>
      <b/>
      <sz val="1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color indexed="8"/>
      <name val="SimSun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0"/>
      <color theme="1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6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0" fillId="0" borderId="0"/>
    <xf numFmtId="0" fontId="31" fillId="0" borderId="0"/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1" fillId="0" borderId="0" xfId="49" applyFont="1" applyBorder="1" applyAlignment="1">
      <alignment horizontal="center" vertical="center" wrapText="1"/>
    </xf>
    <xf numFmtId="10" fontId="1" fillId="0" borderId="0" xfId="49" applyNumberFormat="1" applyFont="1" applyBorder="1" applyAlignment="1">
      <alignment horizontal="center" vertical="center" wrapText="1"/>
    </xf>
    <xf numFmtId="0" fontId="2" fillId="0" borderId="0" xfId="49" applyFont="1" applyBorder="1" applyAlignment="1">
      <alignment horizontal="center" vertical="center" wrapText="1"/>
    </xf>
    <xf numFmtId="0" fontId="2" fillId="0" borderId="0" xfId="49" applyFont="1" applyBorder="1" applyAlignment="1">
      <alignment horizontal="right" wrapText="1"/>
    </xf>
    <xf numFmtId="0" fontId="3" fillId="0" borderId="1" xfId="49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0" fontId="4" fillId="0" borderId="3" xfId="49" applyFont="1" applyFill="1" applyBorder="1" applyAlignment="1">
      <alignment horizontal="center" vertical="center" wrapText="1"/>
    </xf>
    <xf numFmtId="0" fontId="4" fillId="0" borderId="4" xfId="49" applyFont="1" applyFill="1" applyBorder="1" applyAlignment="1">
      <alignment horizontal="center" vertical="center" wrapText="1"/>
    </xf>
    <xf numFmtId="10" fontId="3" fillId="0" borderId="1" xfId="49" applyNumberFormat="1" applyFont="1" applyFill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43" fontId="5" fillId="0" borderId="1" xfId="1" applyNumberFormat="1" applyFont="1" applyBorder="1" applyAlignment="1">
      <alignment vertical="center"/>
    </xf>
    <xf numFmtId="10" fontId="5" fillId="0" borderId="1" xfId="1" applyNumberFormat="1" applyFont="1" applyBorder="1" applyAlignment="1">
      <alignment vertical="center"/>
    </xf>
    <xf numFmtId="0" fontId="0" fillId="0" borderId="1" xfId="0" applyBorder="1">
      <alignment vertical="center"/>
    </xf>
    <xf numFmtId="0" fontId="3" fillId="2" borderId="1" xfId="49" applyFont="1" applyFill="1" applyBorder="1" applyAlignment="1">
      <alignment horizontal="center" vertical="center" wrapText="1"/>
    </xf>
    <xf numFmtId="10" fontId="6" fillId="0" borderId="1" xfId="0" applyNumberFormat="1" applyFont="1" applyFill="1" applyBorder="1" applyAlignment="1">
      <alignment vertical="center" wrapText="1"/>
    </xf>
    <xf numFmtId="0" fontId="7" fillId="0" borderId="1" xfId="0" applyFont="1" applyBorder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vertical="center" wrapText="1"/>
    </xf>
    <xf numFmtId="10" fontId="8" fillId="0" borderId="1" xfId="0" applyNumberFormat="1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176" fontId="0" fillId="0" borderId="0" xfId="0" applyNumberFormat="1">
      <alignment vertical="center"/>
    </xf>
    <xf numFmtId="0" fontId="7" fillId="0" borderId="0" xfId="0" applyFont="1">
      <alignment vertical="center"/>
    </xf>
    <xf numFmtId="0" fontId="4" fillId="0" borderId="1" xfId="49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right" wrapText="1"/>
    </xf>
    <xf numFmtId="43" fontId="5" fillId="0" borderId="1" xfId="1" applyFont="1" applyBorder="1">
      <alignment vertical="center"/>
    </xf>
    <xf numFmtId="10" fontId="5" fillId="0" borderId="1" xfId="0" applyNumberFormat="1" applyFont="1" applyBorder="1">
      <alignment vertical="center"/>
    </xf>
    <xf numFmtId="0" fontId="9" fillId="2" borderId="1" xfId="49" applyFont="1" applyFill="1" applyBorder="1" applyAlignment="1">
      <alignment horizontal="left" vertical="center" wrapText="1"/>
    </xf>
    <xf numFmtId="43" fontId="10" fillId="0" borderId="1" xfId="1" applyFont="1" applyBorder="1">
      <alignment vertical="center"/>
    </xf>
    <xf numFmtId="10" fontId="10" fillId="0" borderId="1" xfId="0" applyNumberFormat="1" applyFont="1" applyBorder="1">
      <alignment vertical="center"/>
    </xf>
    <xf numFmtId="0" fontId="9" fillId="0" borderId="1" xfId="49" applyFont="1" applyFill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Normal" xfId="50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workbookViewId="0">
      <selection activeCell="C21" sqref="C21"/>
    </sheetView>
  </sheetViews>
  <sheetFormatPr defaultColWidth="9" defaultRowHeight="18.75" customHeight="1" outlineLevelCol="4"/>
  <cols>
    <col min="1" max="1" width="37.6272727272727" customWidth="1"/>
    <col min="2" max="3" width="16" customWidth="1"/>
    <col min="4" max="4" width="11.5" style="2" customWidth="1"/>
  </cols>
  <sheetData>
    <row r="1" ht="34.5" customHeight="1" spans="1:5">
      <c r="A1" s="4" t="s">
        <v>0</v>
      </c>
      <c r="B1" s="4"/>
      <c r="C1" s="4"/>
      <c r="D1" s="5"/>
      <c r="E1" s="4"/>
    </row>
    <row r="2" ht="27.75" customHeight="1" spans="1:5">
      <c r="A2" s="6"/>
      <c r="B2" s="6"/>
      <c r="E2" s="7" t="s">
        <v>1</v>
      </c>
    </row>
    <row r="3" ht="27.75" customHeight="1" spans="1:5">
      <c r="A3" s="8" t="s">
        <v>2</v>
      </c>
      <c r="B3" s="27" t="s">
        <v>3</v>
      </c>
      <c r="C3" s="27"/>
      <c r="D3" s="27"/>
      <c r="E3" s="28"/>
    </row>
    <row r="4" ht="26.25" customHeight="1" spans="1:5">
      <c r="A4" s="8"/>
      <c r="B4" s="8" t="s">
        <v>4</v>
      </c>
      <c r="C4" s="8" t="s">
        <v>5</v>
      </c>
      <c r="D4" s="12" t="s">
        <v>6</v>
      </c>
      <c r="E4" s="8" t="s">
        <v>7</v>
      </c>
    </row>
    <row r="5" ht="26.25" customHeight="1" spans="1:5">
      <c r="A5" s="13" t="s">
        <v>8</v>
      </c>
      <c r="B5" s="29">
        <f>B6+B8</f>
        <v>9296088.89</v>
      </c>
      <c r="C5" s="29">
        <f>C6+C8</f>
        <v>917024.64</v>
      </c>
      <c r="D5" s="30">
        <f>C5/B5</f>
        <v>0.0986462856423913</v>
      </c>
      <c r="E5" s="16"/>
    </row>
    <row r="6" ht="26.25" customHeight="1" spans="1:5">
      <c r="A6" s="17" t="s">
        <v>9</v>
      </c>
      <c r="B6" s="29">
        <v>1601386.2</v>
      </c>
      <c r="C6" s="29">
        <v>113253.64</v>
      </c>
      <c r="D6" s="30">
        <f t="shared" ref="D6:D17" si="0">C6/B6</f>
        <v>0.0707222530080502</v>
      </c>
      <c r="E6" s="16"/>
    </row>
    <row r="7" ht="26.25" customHeight="1" spans="1:5">
      <c r="A7" s="31" t="s">
        <v>10</v>
      </c>
      <c r="B7" s="32">
        <v>20000</v>
      </c>
      <c r="C7" s="32">
        <v>5961.07</v>
      </c>
      <c r="D7" s="33">
        <f t="shared" si="0"/>
        <v>0.2980535</v>
      </c>
      <c r="E7" s="16"/>
    </row>
    <row r="8" s="26" customFormat="1" ht="26.25" customHeight="1" spans="1:5">
      <c r="A8" s="17" t="s">
        <v>11</v>
      </c>
      <c r="B8" s="29">
        <f>SUM(B9,B10,B11,B12,B13,B14,B15,B16)</f>
        <v>7694702.69</v>
      </c>
      <c r="C8" s="29">
        <f>SUM(C9:C16)</f>
        <v>803771</v>
      </c>
      <c r="D8" s="30">
        <f t="shared" si="0"/>
        <v>0.104457707124224</v>
      </c>
      <c r="E8" s="19"/>
    </row>
    <row r="9" ht="26.25" customHeight="1" spans="1:5">
      <c r="A9" s="34" t="s">
        <v>12</v>
      </c>
      <c r="B9" s="32">
        <v>2018</v>
      </c>
      <c r="C9" s="32">
        <v>2018</v>
      </c>
      <c r="D9" s="33">
        <f t="shared" si="0"/>
        <v>1</v>
      </c>
      <c r="E9" s="16"/>
    </row>
    <row r="10" ht="26.25" customHeight="1" spans="1:5">
      <c r="A10" s="34" t="s">
        <v>13</v>
      </c>
      <c r="B10" s="32">
        <v>635039</v>
      </c>
      <c r="C10" s="32">
        <v>0</v>
      </c>
      <c r="D10" s="33">
        <f t="shared" si="0"/>
        <v>0</v>
      </c>
      <c r="E10" s="16"/>
    </row>
    <row r="11" ht="26.25" customHeight="1" spans="1:5">
      <c r="A11" s="34" t="s">
        <v>14</v>
      </c>
      <c r="B11" s="32">
        <v>0</v>
      </c>
      <c r="C11" s="32">
        <v>0</v>
      </c>
      <c r="D11" s="33" t="e">
        <f t="shared" si="0"/>
        <v>#DIV/0!</v>
      </c>
      <c r="E11" s="16"/>
    </row>
    <row r="12" ht="26.25" customHeight="1" spans="1:5">
      <c r="A12" s="34" t="s">
        <v>15</v>
      </c>
      <c r="B12" s="32">
        <v>2504495.81</v>
      </c>
      <c r="C12" s="32">
        <v>73553</v>
      </c>
      <c r="D12" s="33">
        <f t="shared" si="0"/>
        <v>0.0293683861263877</v>
      </c>
      <c r="E12" s="16"/>
    </row>
    <row r="13" ht="26.25" customHeight="1" spans="1:5">
      <c r="A13" s="34" t="s">
        <v>16</v>
      </c>
      <c r="B13" s="32">
        <v>2931117.5</v>
      </c>
      <c r="C13" s="32">
        <v>436000</v>
      </c>
      <c r="D13" s="33">
        <f t="shared" si="0"/>
        <v>0.148748728087496</v>
      </c>
      <c r="E13" s="16"/>
    </row>
    <row r="14" ht="26.25" customHeight="1" spans="1:5">
      <c r="A14" s="34" t="s">
        <v>17</v>
      </c>
      <c r="B14" s="32">
        <v>0</v>
      </c>
      <c r="C14" s="32">
        <v>0</v>
      </c>
      <c r="D14" s="33" t="e">
        <f t="shared" si="0"/>
        <v>#DIV/0!</v>
      </c>
      <c r="E14" s="16"/>
    </row>
    <row r="15" ht="26.25" customHeight="1" spans="1:5">
      <c r="A15" s="34" t="s">
        <v>18</v>
      </c>
      <c r="B15" s="32">
        <v>0</v>
      </c>
      <c r="C15" s="32">
        <v>0</v>
      </c>
      <c r="D15" s="33" t="e">
        <f t="shared" si="0"/>
        <v>#DIV/0!</v>
      </c>
      <c r="E15" s="16"/>
    </row>
    <row r="16" ht="26.25" customHeight="1" spans="1:5">
      <c r="A16" s="31" t="s">
        <v>19</v>
      </c>
      <c r="B16" s="32">
        <v>1622032.38</v>
      </c>
      <c r="C16" s="32">
        <v>292200</v>
      </c>
      <c r="D16" s="33">
        <f t="shared" si="0"/>
        <v>0.180144369251124</v>
      </c>
      <c r="E16" s="16"/>
    </row>
  </sheetData>
  <mergeCells count="3">
    <mergeCell ref="A1:E1"/>
    <mergeCell ref="B3:D3"/>
    <mergeCell ref="A3:A4"/>
  </mergeCells>
  <pageMargins left="0.235416666666667" right="0.15625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tabSelected="1" view="pageBreakPreview" zoomScaleNormal="100" topLeftCell="A2" workbookViewId="0">
      <selection activeCell="C11" sqref="C11"/>
    </sheetView>
  </sheetViews>
  <sheetFormatPr defaultColWidth="9" defaultRowHeight="14"/>
  <cols>
    <col min="1" max="1" width="54.2545454545455" style="1" customWidth="1"/>
    <col min="2" max="3" width="16" customWidth="1"/>
    <col min="4" max="4" width="14.1272727272727" style="2" customWidth="1"/>
    <col min="5" max="5" width="16.3727272727273" customWidth="1"/>
    <col min="9" max="9" width="11.5"/>
    <col min="10" max="10" width="12.6272727272727"/>
    <col min="11" max="11" width="11.5"/>
  </cols>
  <sheetData>
    <row r="1" spans="1:1">
      <c r="A1" s="3" t="s">
        <v>20</v>
      </c>
    </row>
    <row r="2" ht="40" customHeight="1" spans="1:5">
      <c r="A2" s="4" t="s">
        <v>21</v>
      </c>
      <c r="B2" s="4"/>
      <c r="C2" s="4"/>
      <c r="D2" s="5"/>
      <c r="E2" s="4"/>
    </row>
    <row r="3" ht="22" customHeight="1" spans="1:5">
      <c r="A3" s="6"/>
      <c r="B3" s="6"/>
      <c r="E3" s="7" t="s">
        <v>1</v>
      </c>
    </row>
    <row r="4" ht="24" customHeight="1" spans="1:5">
      <c r="A4" s="8" t="s">
        <v>2</v>
      </c>
      <c r="B4" s="9">
        <v>2026</v>
      </c>
      <c r="C4" s="10"/>
      <c r="D4" s="10"/>
      <c r="E4" s="11"/>
    </row>
    <row r="5" ht="32" customHeight="1" spans="1:5">
      <c r="A5" s="8"/>
      <c r="B5" s="8" t="s">
        <v>22</v>
      </c>
      <c r="C5" s="8" t="s">
        <v>23</v>
      </c>
      <c r="D5" s="12" t="s">
        <v>24</v>
      </c>
      <c r="E5" s="8" t="s">
        <v>7</v>
      </c>
    </row>
    <row r="6" ht="30" customHeight="1" spans="1:9">
      <c r="A6" s="13" t="s">
        <v>8</v>
      </c>
      <c r="B6" s="14">
        <f>B7+B8</f>
        <v>7367.74</v>
      </c>
      <c r="C6" s="14">
        <f>C7+C8</f>
        <v>5116.98</v>
      </c>
      <c r="D6" s="15">
        <f>C6/B6*100%</f>
        <v>0.694511478418076</v>
      </c>
      <c r="E6" s="16"/>
      <c r="I6" s="25"/>
    </row>
    <row r="7" ht="24" customHeight="1" spans="1:11">
      <c r="A7" s="17" t="s">
        <v>9</v>
      </c>
      <c r="B7" s="14">
        <v>442.06</v>
      </c>
      <c r="C7" s="14">
        <v>342.24</v>
      </c>
      <c r="D7" s="18">
        <f t="shared" ref="D7:D14" si="0">C7/B7</f>
        <v>0.774193548387097</v>
      </c>
      <c r="E7" s="16"/>
      <c r="J7" s="25"/>
      <c r="K7" s="25"/>
    </row>
    <row r="8" ht="23" customHeight="1" spans="1:11">
      <c r="A8" s="17" t="s">
        <v>11</v>
      </c>
      <c r="B8" s="14">
        <f>SUM(B9:B14)</f>
        <v>6925.68</v>
      </c>
      <c r="C8" s="14">
        <f>SUM(C9:C14)</f>
        <v>4774.74</v>
      </c>
      <c r="D8" s="18">
        <f t="shared" si="0"/>
        <v>0.689425442700211</v>
      </c>
      <c r="E8" s="19"/>
      <c r="J8" s="25"/>
      <c r="K8" s="25"/>
    </row>
    <row r="9" ht="31" customHeight="1" spans="1:11">
      <c r="A9" s="20" t="s">
        <v>25</v>
      </c>
      <c r="B9" s="21">
        <v>39.12</v>
      </c>
      <c r="C9" s="21">
        <v>38.1</v>
      </c>
      <c r="D9" s="22">
        <f t="shared" si="0"/>
        <v>0.973926380368098</v>
      </c>
      <c r="E9" s="16"/>
      <c r="J9" s="25"/>
      <c r="K9" s="25"/>
    </row>
    <row r="10" ht="31" customHeight="1" spans="1:11">
      <c r="A10" s="20" t="s">
        <v>26</v>
      </c>
      <c r="B10" s="21">
        <v>3276.51</v>
      </c>
      <c r="C10" s="21">
        <v>2624.05</v>
      </c>
      <c r="D10" s="22">
        <f t="shared" si="0"/>
        <v>0.80086738633485</v>
      </c>
      <c r="E10" s="16"/>
      <c r="J10" s="25"/>
      <c r="K10" s="25"/>
    </row>
    <row r="11" ht="31" customHeight="1" spans="1:11">
      <c r="A11" s="20" t="s">
        <v>27</v>
      </c>
      <c r="B11" s="23">
        <v>1393.1</v>
      </c>
      <c r="C11" s="21">
        <v>119.24</v>
      </c>
      <c r="D11" s="22">
        <f t="shared" si="0"/>
        <v>0.0855932811714881</v>
      </c>
      <c r="E11" s="16"/>
      <c r="J11" s="25"/>
      <c r="K11" s="25"/>
    </row>
    <row r="12" ht="31" customHeight="1" spans="1:11">
      <c r="A12" s="20" t="s">
        <v>28</v>
      </c>
      <c r="B12" s="21">
        <v>298.71</v>
      </c>
      <c r="C12" s="21">
        <v>218.62</v>
      </c>
      <c r="D12" s="22">
        <f t="shared" si="0"/>
        <v>0.731880419135617</v>
      </c>
      <c r="E12" s="16"/>
      <c r="J12" s="25"/>
      <c r="K12" s="25"/>
    </row>
    <row r="13" ht="35" customHeight="1" spans="1:5">
      <c r="A13" s="24" t="s">
        <v>29</v>
      </c>
      <c r="B13" s="16">
        <v>108.6</v>
      </c>
      <c r="C13" s="21">
        <v>107.63</v>
      </c>
      <c r="D13" s="22">
        <f t="shared" si="0"/>
        <v>0.991068139963168</v>
      </c>
      <c r="E13" s="16"/>
    </row>
    <row r="14" ht="45" customHeight="1" spans="1:5">
      <c r="A14" s="24" t="s">
        <v>30</v>
      </c>
      <c r="B14" s="16">
        <v>1809.64</v>
      </c>
      <c r="C14" s="21">
        <v>1667.1</v>
      </c>
      <c r="D14" s="22">
        <f t="shared" si="0"/>
        <v>0.921232952410424</v>
      </c>
      <c r="E14" s="16"/>
    </row>
  </sheetData>
  <mergeCells count="3">
    <mergeCell ref="A2:E2"/>
    <mergeCell ref="B4:E4"/>
    <mergeCell ref="A4:A5"/>
  </mergeCells>
  <printOptions horizontalCentered="1"/>
  <pageMargins left="0.700694444444445" right="0.700694444444445" top="0.751388888888889" bottom="0.751388888888889" header="0.297916666666667" footer="0.297916666666667"/>
  <pageSetup paperSize="9" scale="97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定表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李碧媛</cp:lastModifiedBy>
  <dcterms:created xsi:type="dcterms:W3CDTF">2006-09-13T11:21:00Z</dcterms:created>
  <dcterms:modified xsi:type="dcterms:W3CDTF">2026-10-14T03:28:40Z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F22C2ABAA6EF4592B3B1C5DDBA1C9041</vt:lpwstr>
  </property>
  <property fmtid="{D5CDD505-2E9C-101B-9397-08002B2CF9AE}" pid="3" name="KSOProductBuildVer">
    <vt:lpwstr>2052-12.1.0.19770</vt:lpwstr>
  </property>
</Properties>
</file>